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机械清单表" sheetId="26" r:id="rId1"/>
    <sheet name="材料清单表" sheetId="27" state="hidden" r:id="rId2"/>
  </sheets>
  <externalReferences>
    <externalReference r:id="rId3"/>
  </externalReferences>
  <definedNames>
    <definedName name="_xlnm.Print_Titles" localSheetId="0">机械清单表!#REF!</definedName>
    <definedName name="_xlnm._FilterDatabase" localSheetId="1" hidden="1">材料清单表!#REF!</definedName>
    <definedName name="_xlnm.Print_Area" localSheetId="1">材料清单表!$A$1:$G$27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<sst xmlns="http://schemas.openxmlformats.org/spreadsheetml/2006/main" count="92" uniqueCount="64">
  <si>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>机械工程量清单标价表</t>
  </si>
  <si>
    <t>项目名称：隆昌市2023年高标准农田建设项目(二期)设计施工总承包-石印村机械服务供应单位采购项目</t>
  </si>
  <si>
    <t>序号</t>
  </si>
  <si>
    <t>项目名称</t>
  </si>
  <si>
    <t>计量单位</t>
  </si>
  <si>
    <t>工程数量
（暂估）</t>
  </si>
  <si>
    <t>最高控制
单价（元）</t>
  </si>
  <si>
    <t>投标单价（元）</t>
  </si>
  <si>
    <t>投标合价(元)</t>
  </si>
  <si>
    <t>备注</t>
  </si>
  <si>
    <r>
      <rPr>
        <sz val="11"/>
        <color rgb="FF000000"/>
        <rFont val="宋体"/>
        <charset val="134"/>
      </rPr>
      <t>功率75kW以内履带式推土机（TY100）</t>
    </r>
  </si>
  <si>
    <t>台班</t>
  </si>
  <si>
    <r>
      <rPr>
        <sz val="11"/>
        <color rgb="FF000000"/>
        <rFont val="宋体"/>
        <charset val="134"/>
      </rPr>
      <t>蛙式夯实机 2.8kw</t>
    </r>
  </si>
  <si>
    <t>台时</t>
  </si>
  <si>
    <r>
      <rPr>
        <sz val="11"/>
        <color rgb="FF000000"/>
        <rFont val="宋体"/>
        <charset val="134"/>
      </rPr>
      <t>机械自身质量光轮压路机（2Y-8/10）</t>
    </r>
  </si>
  <si>
    <r>
      <rPr>
        <sz val="11"/>
        <color rgb="FF000000"/>
        <rFont val="宋体"/>
        <charset val="134"/>
      </rPr>
      <t>装载质量20t以内自卸汽车（BJ374）</t>
    </r>
  </si>
  <si>
    <r>
      <rPr>
        <sz val="11"/>
        <color rgb="FF000000"/>
        <rFont val="宋体"/>
        <charset val="134"/>
      </rPr>
      <t>提升质量16t以内汽车式起重机（QY16）</t>
    </r>
  </si>
  <si>
    <r>
      <rPr>
        <sz val="11"/>
        <color rgb="FF000000"/>
        <rFont val="宋体"/>
        <charset val="134"/>
      </rPr>
      <t>斗容量0.6m3履带式单斗挖掘机（WY80液压）</t>
    </r>
  </si>
  <si>
    <r>
      <rPr>
        <sz val="11"/>
        <color rgb="FF000000"/>
        <rFont val="宋体"/>
        <charset val="134"/>
      </rPr>
      <t>斗容量0.8m3履带式单斗挖掘机（WY150液压）</t>
    </r>
  </si>
  <si>
    <r>
      <rPr>
        <sz val="11"/>
        <color rgb="FF000000"/>
        <rFont val="宋体"/>
        <charset val="134"/>
      </rPr>
      <t>斗容量1.0m3履带式单斗挖掘机（WY220液压）</t>
    </r>
  </si>
  <si>
    <r>
      <rPr>
        <sz val="11"/>
        <color rgb="FF000000"/>
        <rFont val="宋体"/>
        <charset val="134"/>
      </rPr>
      <t>其它机械设备</t>
    </r>
  </si>
  <si>
    <t>项</t>
  </si>
  <si>
    <t>合计</t>
  </si>
  <si>
    <t>注：投标单价不能超过控制单价，所有报价为含税价，税3%。</t>
  </si>
  <si>
    <t>2024年隆昌市财政转移支付高标准农田新建项目-石印村</t>
  </si>
  <si>
    <t>材料清单表  单位：元</t>
  </si>
  <si>
    <t>项目名称：2024年隆昌市财政转移支付高标准农田新建项目-石印村</t>
  </si>
  <si>
    <t>工程数量
（预估）</t>
  </si>
  <si>
    <t>不含税
单价</t>
  </si>
  <si>
    <t>合价</t>
  </si>
  <si>
    <t>单价
(含税）</t>
  </si>
  <si>
    <t>闸阀、综合</t>
  </si>
  <si>
    <t>个</t>
  </si>
  <si>
    <t>DN160（1.0MPa）PE100管道</t>
  </si>
  <si>
    <t>m</t>
  </si>
  <si>
    <t>DN200（1.0MPa）PE100管道</t>
  </si>
  <si>
    <t>复合式高速进排气阀 1.0MPa DN250</t>
  </si>
  <si>
    <t>给水栓</t>
  </si>
  <si>
    <t>排泥阀</t>
  </si>
  <si>
    <t>混凝土</t>
  </si>
  <si>
    <t>碎石</t>
  </si>
  <si>
    <t>电机</t>
  </si>
  <si>
    <t>台</t>
  </si>
  <si>
    <t>砂</t>
  </si>
  <si>
    <t>动力配电箱</t>
  </si>
  <si>
    <t>只</t>
  </si>
  <si>
    <t>水泥</t>
  </si>
  <si>
    <t>箱式变压器（10kva），含安装材料</t>
  </si>
  <si>
    <t>砖</t>
  </si>
  <si>
    <t>量水尺</t>
  </si>
  <si>
    <t>套</t>
  </si>
  <si>
    <t>钢筋混凝土管</t>
  </si>
  <si>
    <t>米</t>
  </si>
  <si>
    <t>卵石 40mm</t>
  </si>
  <si>
    <t>m3</t>
  </si>
  <si>
    <t>特细砂</t>
  </si>
  <si>
    <t>肥料</t>
  </si>
  <si>
    <t>t</t>
  </si>
  <si>
    <t>钢筋制作与安装</t>
  </si>
  <si>
    <t>不锈钢防护拦</t>
  </si>
  <si>
    <t>千匹</t>
  </si>
  <si>
    <t>钢筋、综合</t>
  </si>
  <si>
    <t>管线、综合</t>
  </si>
  <si>
    <t>零星材料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</si>
</sst>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0.00_ "/>
  </numFmts>
  <fonts count="25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0" fillId="0" borderId="0" xfId="0" applyNumberFormat="1"/>
    <xf numFmtId="177" fontId="0" fillId="0" borderId="0" xfId="0" applyNumberForma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wrapText="1"/>
    </xf>
    <xf numFmtId="177" fontId="2" fillId="0" borderId="0" xfId="0" applyNumberFormat="1" applyFont="1" applyAlignment="1">
      <alignment horizontal="left"/>
    </xf>
    <xf numFmtId="177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279400</xdr:colOff>
      <xdr:row>0</xdr:row>
      <xdr:rowOff>754380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1175" cy="754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31639;\2024&#24180;\0-0&#38534;&#26124;&#39033;&#30446;\0&#12289;&#28070;&#27888;&#12289;&#24352;&#29747;\0&#12289;&#23436;&#25104;\34&#12289;&#38534;&#26124;&#24066;%202023%20&#24180;&#39640;&#26631;&#20934;&#20892;&#30000;&#24314;&#35774;&#39033;&#30446;&#65288;&#20108;&#26399;&#65289;&#12289;\&#38534;&#26124;&#24066;%202023%20&#24180;&#39640;&#26631;&#20934;&#20892;&#30000;&#24314;&#35774;&#39033;&#30446;&#65288;&#20108;&#26399;&#65289;-&#40644;&#23478;&#38215;&#12289;&#20998;&#2651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表汇总表"/>
      <sheetName val="工程项目人工、材料、机械单价分析表"/>
      <sheetName val="劳务清单表、分析表"/>
      <sheetName val="机械清单表"/>
      <sheetName val="材料清单表"/>
    </sheetNames>
    <sheetDataSet>
      <sheetData sheetId="0">
        <row r="8">
          <cell r="F8">
            <v>7198941.278</v>
          </cell>
        </row>
      </sheetData>
      <sheetData sheetId="1">
        <row r="6">
          <cell r="C6" t="str">
            <v>黄家镇、建筑工程</v>
          </cell>
        </row>
        <row r="7">
          <cell r="C7" t="str">
            <v>新建转移支付</v>
          </cell>
        </row>
        <row r="8">
          <cell r="C8" t="str">
            <v>新建转移支付新塘村</v>
          </cell>
        </row>
        <row r="9">
          <cell r="C9" t="str">
            <v>土地平整</v>
          </cell>
        </row>
        <row r="10">
          <cell r="C10" t="str">
            <v>田块整治工程</v>
          </cell>
        </row>
        <row r="11">
          <cell r="C11" t="str">
            <v>格田整治</v>
          </cell>
        </row>
        <row r="11">
          <cell r="E11">
            <v>373.29</v>
          </cell>
        </row>
        <row r="12">
          <cell r="C12" t="str">
            <v>格田整理</v>
          </cell>
        </row>
        <row r="12">
          <cell r="E12">
            <v>373.29</v>
          </cell>
        </row>
        <row r="13">
          <cell r="C13" t="str">
            <v>表土剥离</v>
          </cell>
        </row>
        <row r="13">
          <cell r="E13">
            <v>74658</v>
          </cell>
        </row>
        <row r="14">
          <cell r="C14" t="str">
            <v>表土回填</v>
          </cell>
        </row>
        <row r="14">
          <cell r="E14">
            <v>74658</v>
          </cell>
        </row>
        <row r="15">
          <cell r="C15" t="str">
            <v>土方开挖（格田调型）</v>
          </cell>
        </row>
        <row r="15">
          <cell r="E15">
            <v>119282.69</v>
          </cell>
        </row>
        <row r="16">
          <cell r="C16" t="str">
            <v>土方回填（格田调型）</v>
          </cell>
        </row>
        <row r="16">
          <cell r="E16">
            <v>119282.69</v>
          </cell>
        </row>
        <row r="17">
          <cell r="C17" t="str">
            <v>土地翻耕</v>
          </cell>
        </row>
        <row r="17">
          <cell r="E17">
            <v>24.88</v>
          </cell>
        </row>
        <row r="18">
          <cell r="C18" t="str">
            <v>拆除田埂</v>
          </cell>
        </row>
        <row r="18">
          <cell r="E18">
            <v>5599.35</v>
          </cell>
        </row>
        <row r="19">
          <cell r="C19" t="str">
            <v>拆除田坎</v>
          </cell>
        </row>
        <row r="19">
          <cell r="E19">
            <v>3639.58</v>
          </cell>
        </row>
        <row r="20">
          <cell r="C20" t="str">
            <v>修筑土埂</v>
          </cell>
        </row>
        <row r="20">
          <cell r="E20">
            <v>4479.48</v>
          </cell>
        </row>
        <row r="21">
          <cell r="C21" t="str">
            <v>筑土埂</v>
          </cell>
        </row>
        <row r="21">
          <cell r="E21">
            <v>7346.35</v>
          </cell>
        </row>
        <row r="22">
          <cell r="C22" t="str">
            <v>下田坡道</v>
          </cell>
        </row>
        <row r="22">
          <cell r="E22">
            <v>74</v>
          </cell>
        </row>
        <row r="23">
          <cell r="C23" t="str">
            <v>土方开挖</v>
          </cell>
        </row>
        <row r="23">
          <cell r="E23">
            <v>150.96</v>
          </cell>
        </row>
        <row r="24">
          <cell r="C24" t="str">
            <v>土方回填夯实</v>
          </cell>
        </row>
        <row r="24">
          <cell r="E24">
            <v>125.8</v>
          </cell>
        </row>
        <row r="25">
          <cell r="C25" t="str">
            <v>M7.5浆砌砖</v>
          </cell>
        </row>
        <row r="25">
          <cell r="E25">
            <v>117.75</v>
          </cell>
        </row>
        <row r="26">
          <cell r="C26" t="str">
            <v>M10砂浆抹面</v>
          </cell>
        </row>
        <row r="26">
          <cell r="E26">
            <v>1011.43</v>
          </cell>
        </row>
        <row r="27">
          <cell r="C27" t="str">
            <v>DN500钢筋砼管</v>
          </cell>
        </row>
        <row r="27">
          <cell r="E27">
            <v>72</v>
          </cell>
        </row>
        <row r="28">
          <cell r="C28" t="str">
            <v>放水口</v>
          </cell>
        </row>
        <row r="28">
          <cell r="E28">
            <v>124</v>
          </cell>
        </row>
        <row r="29">
          <cell r="C29" t="str">
            <v>土方开挖</v>
          </cell>
        </row>
        <row r="29">
          <cell r="E29">
            <v>74.78</v>
          </cell>
        </row>
        <row r="30">
          <cell r="C30" t="str">
            <v>土方回填</v>
          </cell>
        </row>
        <row r="30">
          <cell r="E30">
            <v>9.75</v>
          </cell>
        </row>
        <row r="31">
          <cell r="C31" t="str">
            <v>C20现浇砼基础（含跌水）</v>
          </cell>
        </row>
        <row r="31">
          <cell r="E31">
            <v>36.46</v>
          </cell>
        </row>
        <row r="32">
          <cell r="C32" t="str">
            <v>模板</v>
          </cell>
        </row>
        <row r="32">
          <cell r="E32">
            <v>148.8</v>
          </cell>
        </row>
        <row r="33">
          <cell r="C33" t="str">
            <v>M7.5浆砌砖</v>
          </cell>
        </row>
        <row r="33">
          <cell r="E33">
            <v>28.57</v>
          </cell>
        </row>
        <row r="34">
          <cell r="C34" t="str">
            <v>M10砂浆抹面</v>
          </cell>
        </row>
        <row r="34">
          <cell r="E34">
            <v>190.46</v>
          </cell>
        </row>
        <row r="35">
          <cell r="C35" t="str">
            <v>C25砼预制盖板</v>
          </cell>
        </row>
        <row r="35">
          <cell r="E35">
            <v>8.93</v>
          </cell>
        </row>
        <row r="36">
          <cell r="C36" t="str">
            <v>钢筋制作与安装</v>
          </cell>
        </row>
        <row r="36">
          <cell r="E36">
            <v>0.415</v>
          </cell>
        </row>
        <row r="37">
          <cell r="C37" t="str">
            <v>坡改梯整治</v>
          </cell>
        </row>
        <row r="37">
          <cell r="E37">
            <v>736.04</v>
          </cell>
        </row>
        <row r="38">
          <cell r="C38" t="str">
            <v>坡改梯</v>
          </cell>
        </row>
        <row r="38">
          <cell r="E38">
            <v>736.04</v>
          </cell>
        </row>
        <row r="39">
          <cell r="C39" t="str">
            <v>清表（灌木林、竹林、竹根挖除）</v>
          </cell>
        </row>
        <row r="39">
          <cell r="E39">
            <v>736.04</v>
          </cell>
        </row>
        <row r="40">
          <cell r="C40" t="str">
            <v>表土剥离</v>
          </cell>
        </row>
        <row r="40">
          <cell r="E40">
            <v>122673.33</v>
          </cell>
        </row>
        <row r="41">
          <cell r="C41" t="str">
            <v>表土回填</v>
          </cell>
        </row>
        <row r="41">
          <cell r="E41">
            <v>122673.33</v>
          </cell>
        </row>
        <row r="42">
          <cell r="C42" t="str">
            <v>土方开挖（调型）</v>
          </cell>
        </row>
        <row r="42">
          <cell r="E42">
            <v>245346.67</v>
          </cell>
        </row>
        <row r="43">
          <cell r="C43" t="str">
            <v>土方回填（调型）</v>
          </cell>
        </row>
        <row r="43">
          <cell r="E43">
            <v>245346.67</v>
          </cell>
        </row>
        <row r="44">
          <cell r="C44" t="str">
            <v>土地翻耕</v>
          </cell>
        </row>
        <row r="44">
          <cell r="E44">
            <v>49.08</v>
          </cell>
        </row>
        <row r="45">
          <cell r="C45" t="str">
            <v>拆除田埂</v>
          </cell>
        </row>
        <row r="45">
          <cell r="E45">
            <v>11040.6</v>
          </cell>
        </row>
        <row r="46">
          <cell r="C46" t="str">
            <v>拆除田坎</v>
          </cell>
        </row>
        <row r="46">
          <cell r="E46">
            <v>7176.39</v>
          </cell>
        </row>
        <row r="47">
          <cell r="C47" t="str">
            <v>筑土埂</v>
          </cell>
        </row>
        <row r="47">
          <cell r="E47">
            <v>8832.48</v>
          </cell>
        </row>
        <row r="48">
          <cell r="C48" t="str">
            <v>筑土埂</v>
          </cell>
        </row>
        <row r="48">
          <cell r="E48">
            <v>7087.62</v>
          </cell>
        </row>
        <row r="49">
          <cell r="C49" t="str">
            <v>背沟清理</v>
          </cell>
        </row>
        <row r="49">
          <cell r="E49">
            <v>441.62</v>
          </cell>
        </row>
        <row r="50">
          <cell r="C50" t="str">
            <v>囤水田</v>
          </cell>
        </row>
        <row r="50">
          <cell r="E50">
            <v>15</v>
          </cell>
        </row>
        <row r="51">
          <cell r="C51" t="str">
            <v>土地平整</v>
          </cell>
        </row>
        <row r="51">
          <cell r="E51">
            <v>86.82</v>
          </cell>
        </row>
        <row r="52">
          <cell r="C52" t="str">
            <v>表土剥离</v>
          </cell>
        </row>
        <row r="52">
          <cell r="E52">
            <v>17364</v>
          </cell>
        </row>
        <row r="53">
          <cell r="C53" t="str">
            <v>表土回填</v>
          </cell>
        </row>
        <row r="53">
          <cell r="E53">
            <v>17364</v>
          </cell>
        </row>
        <row r="54">
          <cell r="C54" t="str">
            <v>土方开挖（格田调型）</v>
          </cell>
        </row>
        <row r="54">
          <cell r="E54">
            <v>13891.2</v>
          </cell>
        </row>
        <row r="55">
          <cell r="C55" t="str">
            <v>土方回填（格田调型）</v>
          </cell>
        </row>
        <row r="55">
          <cell r="E55">
            <v>13891.2</v>
          </cell>
        </row>
        <row r="56">
          <cell r="C56" t="str">
            <v>土地翻耕</v>
          </cell>
        </row>
        <row r="56">
          <cell r="E56">
            <v>86.82</v>
          </cell>
        </row>
        <row r="57">
          <cell r="C57" t="str">
            <v>囤水田田埂</v>
          </cell>
        </row>
        <row r="57">
          <cell r="E57">
            <v>1099.17</v>
          </cell>
        </row>
        <row r="58">
          <cell r="C58" t="str">
            <v>土方开挖</v>
          </cell>
        </row>
        <row r="58">
          <cell r="E58">
            <v>229.51</v>
          </cell>
        </row>
        <row r="59">
          <cell r="C59" t="str">
            <v>土方回填夯实</v>
          </cell>
        </row>
        <row r="59">
          <cell r="E59">
            <v>176.75</v>
          </cell>
        </row>
        <row r="60">
          <cell r="C60" t="str">
            <v>M7.5浆砌砖</v>
          </cell>
        </row>
        <row r="60">
          <cell r="E60">
            <v>517.71</v>
          </cell>
        </row>
        <row r="61">
          <cell r="C61" t="str">
            <v>M10砂浆抹面</v>
          </cell>
        </row>
        <row r="61">
          <cell r="E61">
            <v>2110.41</v>
          </cell>
        </row>
        <row r="62">
          <cell r="C62" t="str">
            <v>下田梯步</v>
          </cell>
        </row>
        <row r="62">
          <cell r="E62">
            <v>15</v>
          </cell>
        </row>
        <row r="63">
          <cell r="C63" t="str">
            <v>土方开挖</v>
          </cell>
        </row>
        <row r="63">
          <cell r="E63">
            <v>7.53</v>
          </cell>
        </row>
        <row r="64">
          <cell r="C64" t="str">
            <v>土方回填</v>
          </cell>
        </row>
        <row r="64">
          <cell r="E64">
            <v>2.26</v>
          </cell>
        </row>
        <row r="65">
          <cell r="C65" t="str">
            <v>M7.5浆砌砖</v>
          </cell>
        </row>
        <row r="65">
          <cell r="E65">
            <v>14.25</v>
          </cell>
        </row>
        <row r="66">
          <cell r="C66" t="str">
            <v>M10砂浆抹面</v>
          </cell>
        </row>
        <row r="66">
          <cell r="E66">
            <v>15</v>
          </cell>
        </row>
        <row r="67">
          <cell r="C67" t="str">
            <v>M10砂浆抹面（立面）</v>
          </cell>
        </row>
        <row r="67">
          <cell r="E67">
            <v>29.4</v>
          </cell>
        </row>
        <row r="68">
          <cell r="C68" t="str">
            <v>放水口</v>
          </cell>
        </row>
        <row r="68">
          <cell r="E68">
            <v>23</v>
          </cell>
        </row>
        <row r="69">
          <cell r="C69" t="str">
            <v>土方开挖</v>
          </cell>
        </row>
        <row r="69">
          <cell r="E69">
            <v>17.94</v>
          </cell>
        </row>
        <row r="70">
          <cell r="C70" t="str">
            <v>土方回填</v>
          </cell>
        </row>
        <row r="70">
          <cell r="E70">
            <v>2.35</v>
          </cell>
        </row>
        <row r="71">
          <cell r="C71" t="str">
            <v>C20现浇砼基础（含跌水）</v>
          </cell>
        </row>
        <row r="71">
          <cell r="E71">
            <v>6.76</v>
          </cell>
        </row>
        <row r="72">
          <cell r="C72" t="str">
            <v>模板</v>
          </cell>
        </row>
        <row r="72">
          <cell r="E72">
            <v>27.6</v>
          </cell>
        </row>
        <row r="73">
          <cell r="C73" t="str">
            <v>M7.5浆砌砖</v>
          </cell>
        </row>
        <row r="73">
          <cell r="E73">
            <v>8.83</v>
          </cell>
        </row>
        <row r="74">
          <cell r="C74" t="str">
            <v>M10砂浆抹面</v>
          </cell>
        </row>
        <row r="74">
          <cell r="E74">
            <v>35.33</v>
          </cell>
        </row>
        <row r="75">
          <cell r="C75" t="str">
            <v>C25砼预制盖板</v>
          </cell>
        </row>
        <row r="75">
          <cell r="E75">
            <v>1.66</v>
          </cell>
        </row>
        <row r="76">
          <cell r="C76" t="str">
            <v>钢筋制作与安装</v>
          </cell>
        </row>
        <row r="76">
          <cell r="E76">
            <v>0.08</v>
          </cell>
        </row>
        <row r="77">
          <cell r="C77" t="str">
            <v>土壤改良</v>
          </cell>
        </row>
        <row r="78">
          <cell r="C78" t="str">
            <v>土壤改良</v>
          </cell>
        </row>
        <row r="78">
          <cell r="E78">
            <v>1109.33</v>
          </cell>
        </row>
        <row r="79">
          <cell r="C79" t="str">
            <v>地力培肥</v>
          </cell>
        </row>
        <row r="79">
          <cell r="E79">
            <v>55.47</v>
          </cell>
        </row>
        <row r="80">
          <cell r="C80" t="str">
            <v>灌溉与排水工程</v>
          </cell>
        </row>
        <row r="81">
          <cell r="C81" t="str">
            <v>沟渠（路带沟）</v>
          </cell>
        </row>
        <row r="82">
          <cell r="C82" t="str">
            <v>渠身（0.8*0.8m)</v>
          </cell>
        </row>
        <row r="82">
          <cell r="E82">
            <v>2994.94</v>
          </cell>
        </row>
        <row r="83">
          <cell r="C83" t="str">
            <v>土方开挖</v>
          </cell>
        </row>
        <row r="83">
          <cell r="E83">
            <v>7115.98</v>
          </cell>
        </row>
        <row r="84">
          <cell r="C84" t="str">
            <v>土方回填</v>
          </cell>
        </row>
        <row r="84">
          <cell r="E84">
            <v>2515.75</v>
          </cell>
        </row>
        <row r="85">
          <cell r="C85" t="str">
            <v>20cm厚C20砼底板</v>
          </cell>
        </row>
        <row r="85">
          <cell r="E85">
            <v>886.5</v>
          </cell>
        </row>
        <row r="86">
          <cell r="C86" t="str">
            <v>模板</v>
          </cell>
        </row>
        <row r="86">
          <cell r="E86">
            <v>1197.98</v>
          </cell>
        </row>
        <row r="87">
          <cell r="C87" t="str">
            <v>泄水管Φ50PVC</v>
          </cell>
        </row>
        <row r="87">
          <cell r="E87">
            <v>500.5</v>
          </cell>
        </row>
        <row r="88">
          <cell r="C88" t="str">
            <v>M7.5浆砌砖</v>
          </cell>
        </row>
        <row r="88">
          <cell r="E88">
            <v>1150.06</v>
          </cell>
        </row>
        <row r="89">
          <cell r="C89" t="str">
            <v>M10砂浆抹面</v>
          </cell>
        </row>
        <row r="89">
          <cell r="E89">
            <v>6229.48</v>
          </cell>
        </row>
        <row r="90">
          <cell r="C90" t="str">
            <v>撑杆</v>
          </cell>
        </row>
        <row r="90">
          <cell r="E90">
            <v>305</v>
          </cell>
        </row>
        <row r="91">
          <cell r="C91" t="str">
            <v>C20预制砼撑杆</v>
          </cell>
        </row>
        <row r="91">
          <cell r="E91">
            <v>4.03</v>
          </cell>
        </row>
        <row r="92">
          <cell r="C92" t="str">
            <v>钢筋制作与安装</v>
          </cell>
        </row>
        <row r="92">
          <cell r="E92">
            <v>1.56</v>
          </cell>
        </row>
        <row r="93">
          <cell r="C93" t="str">
            <v>沟盖板</v>
          </cell>
        </row>
        <row r="93">
          <cell r="E93">
            <v>5994</v>
          </cell>
        </row>
        <row r="94">
          <cell r="C94" t="str">
            <v>预制C30钢筋砼</v>
          </cell>
        </row>
        <row r="94">
          <cell r="E94">
            <v>467.53</v>
          </cell>
        </row>
        <row r="95">
          <cell r="C95" t="str">
            <v>钢筋制作与安装</v>
          </cell>
        </row>
        <row r="95">
          <cell r="E95">
            <v>34.59</v>
          </cell>
        </row>
        <row r="96">
          <cell r="C96" t="str">
            <v>沉砂池</v>
          </cell>
        </row>
        <row r="96">
          <cell r="E96">
            <v>9</v>
          </cell>
        </row>
        <row r="97">
          <cell r="C97" t="str">
            <v>土方开挖</v>
          </cell>
        </row>
        <row r="97">
          <cell r="E97">
            <v>61.89</v>
          </cell>
        </row>
        <row r="98">
          <cell r="C98" t="str">
            <v>土方回填</v>
          </cell>
        </row>
        <row r="98">
          <cell r="E98">
            <v>19.66</v>
          </cell>
        </row>
        <row r="99">
          <cell r="C99" t="str">
            <v>C25砼底板</v>
          </cell>
        </row>
        <row r="99">
          <cell r="E99">
            <v>7.06</v>
          </cell>
        </row>
        <row r="100">
          <cell r="C100" t="str">
            <v>M7.5浆砌砖</v>
          </cell>
        </row>
        <row r="100">
          <cell r="E100">
            <v>17.63</v>
          </cell>
        </row>
        <row r="101">
          <cell r="C101" t="str">
            <v>M10砂浆抹面</v>
          </cell>
        </row>
        <row r="101">
          <cell r="E101">
            <v>77.76</v>
          </cell>
        </row>
        <row r="102">
          <cell r="C102" t="str">
            <v>模板</v>
          </cell>
        </row>
        <row r="102">
          <cell r="E102">
            <v>14.26</v>
          </cell>
        </row>
        <row r="103">
          <cell r="C103" t="str">
            <v>100m³蓄水池</v>
          </cell>
        </row>
        <row r="103">
          <cell r="E103">
            <v>2</v>
          </cell>
        </row>
        <row r="104">
          <cell r="C104" t="str">
            <v>土方开挖</v>
          </cell>
        </row>
        <row r="104">
          <cell r="E104">
            <v>206</v>
          </cell>
        </row>
        <row r="105">
          <cell r="C105" t="str">
            <v>石方开挖</v>
          </cell>
        </row>
        <row r="105">
          <cell r="E105">
            <v>90</v>
          </cell>
        </row>
        <row r="106">
          <cell r="C106" t="str">
            <v>土方回填夯实</v>
          </cell>
        </row>
        <row r="106">
          <cell r="E106">
            <v>96</v>
          </cell>
        </row>
        <row r="107">
          <cell r="C107" t="str">
            <v>C20混凝土垫层</v>
          </cell>
        </row>
        <row r="107">
          <cell r="E107">
            <v>9.08</v>
          </cell>
        </row>
        <row r="108">
          <cell r="C108" t="str">
            <v>C25钢筋混凝土底板</v>
          </cell>
        </row>
        <row r="108">
          <cell r="E108">
            <v>14.8</v>
          </cell>
        </row>
        <row r="109">
          <cell r="C109" t="str">
            <v>M7.5浆砌砖壁</v>
          </cell>
        </row>
        <row r="109">
          <cell r="E109">
            <v>34.24</v>
          </cell>
        </row>
        <row r="110">
          <cell r="C110" t="str">
            <v>M7.5浆砌砖护栏</v>
          </cell>
        </row>
        <row r="110">
          <cell r="E110">
            <v>11.32</v>
          </cell>
        </row>
        <row r="111">
          <cell r="C111" t="str">
            <v>现浇C20砼梯步</v>
          </cell>
        </row>
        <row r="111">
          <cell r="E111">
            <v>2.46</v>
          </cell>
        </row>
        <row r="112">
          <cell r="C112" t="str">
            <v>现浇C20砼配套排水沟、沉沙池</v>
          </cell>
        </row>
        <row r="112">
          <cell r="E112">
            <v>5.912</v>
          </cell>
        </row>
        <row r="113">
          <cell r="C113" t="str">
            <v>模板</v>
          </cell>
        </row>
        <row r="113">
          <cell r="E113">
            <v>58.56</v>
          </cell>
        </row>
        <row r="114">
          <cell r="C114" t="str">
            <v>M10砂浆抹面</v>
          </cell>
        </row>
        <row r="114">
          <cell r="E114">
            <v>159.41</v>
          </cell>
        </row>
        <row r="115">
          <cell r="C115" t="str">
            <v>不锈钢防护门</v>
          </cell>
        </row>
        <row r="115">
          <cell r="E115">
            <v>2</v>
          </cell>
        </row>
        <row r="116">
          <cell r="C116" t="str">
            <v>钢筋制作与安装</v>
          </cell>
        </row>
        <row r="116">
          <cell r="E116">
            <v>0.39</v>
          </cell>
        </row>
        <row r="117">
          <cell r="C117" t="str">
            <v>DN160PE管（排污）</v>
          </cell>
        </row>
        <row r="117">
          <cell r="E117">
            <v>40</v>
          </cell>
        </row>
        <row r="118">
          <cell r="C118" t="str">
            <v>进水管</v>
          </cell>
        </row>
        <row r="118">
          <cell r="E118">
            <v>6</v>
          </cell>
        </row>
        <row r="119">
          <cell r="C119" t="str">
            <v>山坪塘</v>
          </cell>
        </row>
        <row r="119">
          <cell r="E119">
            <v>1</v>
          </cell>
        </row>
        <row r="120">
          <cell r="C120" t="str">
            <v>上游坝坡</v>
          </cell>
        </row>
        <row r="121">
          <cell r="C121" t="str">
            <v>清淤</v>
          </cell>
        </row>
        <row r="121">
          <cell r="E121">
            <v>1024.9</v>
          </cell>
        </row>
        <row r="122">
          <cell r="C122" t="str">
            <v>土方开挖</v>
          </cell>
        </row>
        <row r="122">
          <cell r="E122">
            <v>54.45</v>
          </cell>
        </row>
        <row r="123">
          <cell r="C123" t="str">
            <v>土方回填夯实</v>
          </cell>
        </row>
        <row r="123">
          <cell r="E123">
            <v>31.05</v>
          </cell>
        </row>
        <row r="124">
          <cell r="C124" t="str">
            <v>C20砼基础</v>
          </cell>
        </row>
        <row r="124">
          <cell r="E124">
            <v>15.75</v>
          </cell>
        </row>
        <row r="125">
          <cell r="C125" t="str">
            <v>模板</v>
          </cell>
        </row>
        <row r="125">
          <cell r="E125">
            <v>125.1</v>
          </cell>
        </row>
        <row r="126">
          <cell r="C126" t="str">
            <v>C20砼护坡</v>
          </cell>
        </row>
        <row r="126">
          <cell r="E126">
            <v>35.1</v>
          </cell>
        </row>
        <row r="127">
          <cell r="C127" t="str">
            <v>泥结碎石路面</v>
          </cell>
        </row>
        <row r="127">
          <cell r="E127">
            <v>90</v>
          </cell>
        </row>
        <row r="128">
          <cell r="C128" t="str">
            <v>沥青木板伸缩缝</v>
          </cell>
        </row>
        <row r="128">
          <cell r="E128">
            <v>0.18</v>
          </cell>
        </row>
        <row r="129">
          <cell r="C129" t="str">
            <v>C20砼压顶</v>
          </cell>
        </row>
        <row r="129">
          <cell r="E129">
            <v>2.7</v>
          </cell>
        </row>
        <row r="130">
          <cell r="C130" t="str">
            <v>下游坝坡</v>
          </cell>
        </row>
        <row r="131">
          <cell r="C131" t="str">
            <v>土方开挖</v>
          </cell>
        </row>
        <row r="131">
          <cell r="E131">
            <v>41.38</v>
          </cell>
        </row>
        <row r="132">
          <cell r="C132" t="str">
            <v>土方回填夯实</v>
          </cell>
        </row>
        <row r="132">
          <cell r="E132">
            <v>27.02</v>
          </cell>
        </row>
        <row r="133">
          <cell r="C133" t="str">
            <v>C20砼压顶</v>
          </cell>
        </row>
        <row r="133">
          <cell r="E133">
            <v>2.7</v>
          </cell>
        </row>
        <row r="134">
          <cell r="C134" t="str">
            <v>溢洪道</v>
          </cell>
        </row>
        <row r="135">
          <cell r="C135" t="str">
            <v>土方开挖</v>
          </cell>
        </row>
        <row r="135">
          <cell r="E135">
            <v>19.87</v>
          </cell>
        </row>
        <row r="136">
          <cell r="C136" t="str">
            <v>土方回填夯实</v>
          </cell>
        </row>
        <row r="136">
          <cell r="E136">
            <v>3.3</v>
          </cell>
        </row>
        <row r="137">
          <cell r="C137" t="str">
            <v>预制C30钢筋砼</v>
          </cell>
        </row>
        <row r="137">
          <cell r="E137">
            <v>0.28</v>
          </cell>
        </row>
        <row r="138">
          <cell r="C138" t="str">
            <v>现浇C20砼溢洪道</v>
          </cell>
        </row>
        <row r="138">
          <cell r="E138">
            <v>3.27</v>
          </cell>
        </row>
        <row r="139">
          <cell r="C139" t="str">
            <v>现浇C20砼消力池</v>
          </cell>
        </row>
        <row r="139">
          <cell r="E139">
            <v>2.11</v>
          </cell>
        </row>
        <row r="140">
          <cell r="C140" t="str">
            <v>模板</v>
          </cell>
        </row>
        <row r="140">
          <cell r="E140">
            <v>58.99</v>
          </cell>
        </row>
        <row r="141">
          <cell r="C141" t="str">
            <v>钢筋制作与安装</v>
          </cell>
        </row>
        <row r="141">
          <cell r="E141">
            <v>0.03</v>
          </cell>
        </row>
        <row r="142">
          <cell r="C142" t="str">
            <v>PEφ160放水管</v>
          </cell>
        </row>
        <row r="142">
          <cell r="E142">
            <v>5.94</v>
          </cell>
        </row>
        <row r="143">
          <cell r="C143" t="str">
            <v>放水闸阀</v>
          </cell>
        </row>
        <row r="143">
          <cell r="E143">
            <v>1</v>
          </cell>
        </row>
        <row r="144">
          <cell r="C144" t="str">
            <v>放水管防水处理</v>
          </cell>
        </row>
        <row r="144">
          <cell r="E144">
            <v>0.18</v>
          </cell>
        </row>
        <row r="145">
          <cell r="C145" t="str">
            <v>20cm现浇C20砼渠道</v>
          </cell>
        </row>
        <row r="145">
          <cell r="E145">
            <v>4.8</v>
          </cell>
        </row>
        <row r="146">
          <cell r="C146" t="str">
            <v>下塘梯步</v>
          </cell>
        </row>
        <row r="147">
          <cell r="C147" t="str">
            <v>C30现浇砼梯步</v>
          </cell>
        </row>
        <row r="147">
          <cell r="E147">
            <v>1.02</v>
          </cell>
        </row>
        <row r="148">
          <cell r="C148" t="str">
            <v>模板</v>
          </cell>
        </row>
        <row r="148">
          <cell r="E148">
            <v>6.13</v>
          </cell>
        </row>
        <row r="149">
          <cell r="C149" t="str">
            <v>预制C25钢筋砼盖板</v>
          </cell>
        </row>
        <row r="149">
          <cell r="E149">
            <v>0.15</v>
          </cell>
        </row>
        <row r="150">
          <cell r="C150" t="str">
            <v>现浇C20取水平台</v>
          </cell>
        </row>
        <row r="150">
          <cell r="E150">
            <v>0.23</v>
          </cell>
        </row>
        <row r="151">
          <cell r="C151" t="str">
            <v>钢筋制作与安装</v>
          </cell>
        </row>
        <row r="151">
          <cell r="E151">
            <v>0.06</v>
          </cell>
        </row>
        <row r="152">
          <cell r="C152" t="str">
            <v>栏杆</v>
          </cell>
        </row>
        <row r="153">
          <cell r="C153" t="str">
            <v>不锈钢防护拦</v>
          </cell>
        </row>
        <row r="153">
          <cell r="E153">
            <v>45</v>
          </cell>
        </row>
        <row r="154">
          <cell r="C154" t="str">
            <v>涵管</v>
          </cell>
        </row>
        <row r="155">
          <cell r="C155" t="str">
            <v>涵管D500</v>
          </cell>
        </row>
        <row r="155">
          <cell r="E155">
            <v>5</v>
          </cell>
        </row>
        <row r="156">
          <cell r="C156" t="str">
            <v>土方开挖</v>
          </cell>
        </row>
        <row r="156">
          <cell r="E156">
            <v>42.81</v>
          </cell>
        </row>
        <row r="157">
          <cell r="C157" t="str">
            <v>土方回填夯实</v>
          </cell>
        </row>
        <row r="157">
          <cell r="E157">
            <v>34.38</v>
          </cell>
        </row>
        <row r="158">
          <cell r="C158" t="str">
            <v>C20混凝土墙身</v>
          </cell>
        </row>
        <row r="158">
          <cell r="E158">
            <v>3.75</v>
          </cell>
        </row>
        <row r="159">
          <cell r="C159" t="str">
            <v>C20混凝土基础</v>
          </cell>
        </row>
        <row r="159">
          <cell r="E159">
            <v>3.65</v>
          </cell>
        </row>
        <row r="160">
          <cell r="C160" t="str">
            <v>C20混凝土管基础</v>
          </cell>
        </row>
        <row r="160">
          <cell r="E160">
            <v>8.6</v>
          </cell>
        </row>
        <row r="161">
          <cell r="C161" t="str">
            <v>C20混凝土墙帽</v>
          </cell>
        </row>
        <row r="161">
          <cell r="E161">
            <v>0.9</v>
          </cell>
        </row>
        <row r="162">
          <cell r="C162" t="str">
            <v>砂砾垫层</v>
          </cell>
        </row>
        <row r="162">
          <cell r="E162">
            <v>5.1</v>
          </cell>
        </row>
        <row r="163">
          <cell r="C163" t="str">
            <v>DN500钢筋砼管</v>
          </cell>
        </row>
        <row r="163">
          <cell r="E163">
            <v>25</v>
          </cell>
        </row>
        <row r="164">
          <cell r="C164" t="str">
            <v>模板</v>
          </cell>
        </row>
        <row r="164">
          <cell r="E164">
            <v>70.45</v>
          </cell>
        </row>
        <row r="165">
          <cell r="C165" t="str">
            <v>涵管D800</v>
          </cell>
        </row>
        <row r="165">
          <cell r="E165">
            <v>4</v>
          </cell>
        </row>
        <row r="166">
          <cell r="C166" t="str">
            <v>土方开挖</v>
          </cell>
        </row>
        <row r="166">
          <cell r="E166">
            <v>54.8</v>
          </cell>
        </row>
        <row r="167">
          <cell r="C167" t="str">
            <v>土方回填夯实</v>
          </cell>
        </row>
        <row r="167">
          <cell r="E167">
            <v>44</v>
          </cell>
        </row>
        <row r="168">
          <cell r="C168" t="str">
            <v>C20混凝土墙身</v>
          </cell>
        </row>
        <row r="168">
          <cell r="E168">
            <v>6.12</v>
          </cell>
        </row>
        <row r="169">
          <cell r="C169" t="str">
            <v>C20混凝土基础</v>
          </cell>
        </row>
        <row r="169">
          <cell r="E169">
            <v>4.4</v>
          </cell>
        </row>
        <row r="170">
          <cell r="C170" t="str">
            <v>C20混凝土管基础</v>
          </cell>
        </row>
        <row r="170">
          <cell r="E170">
            <v>13.04</v>
          </cell>
        </row>
        <row r="171">
          <cell r="C171" t="str">
            <v>C20混凝土墙帽</v>
          </cell>
        </row>
        <row r="171">
          <cell r="E171">
            <v>1.4</v>
          </cell>
        </row>
        <row r="172">
          <cell r="C172" t="str">
            <v>砂砾垫层</v>
          </cell>
        </row>
        <row r="172">
          <cell r="E172">
            <v>6.04</v>
          </cell>
        </row>
        <row r="173">
          <cell r="C173" t="str">
            <v>DN800钢筋砼管</v>
          </cell>
        </row>
        <row r="173">
          <cell r="E173">
            <v>20</v>
          </cell>
        </row>
        <row r="174">
          <cell r="C174" t="str">
            <v>模板</v>
          </cell>
        </row>
        <row r="174">
          <cell r="E174">
            <v>90.48</v>
          </cell>
        </row>
        <row r="175">
          <cell r="C175" t="str">
            <v>高效节水</v>
          </cell>
        </row>
        <row r="176">
          <cell r="C176" t="str">
            <v>提灌站（泵房）</v>
          </cell>
        </row>
        <row r="176">
          <cell r="E176">
            <v>1</v>
          </cell>
        </row>
        <row r="177">
          <cell r="C177" t="str">
            <v>泵房</v>
          </cell>
        </row>
        <row r="177">
          <cell r="E177">
            <v>15.21</v>
          </cell>
        </row>
        <row r="178">
          <cell r="C178" t="str">
            <v>管道工程</v>
          </cell>
        </row>
        <row r="179">
          <cell r="C179" t="str">
            <v>PE管（160mm)</v>
          </cell>
        </row>
        <row r="179">
          <cell r="E179">
            <v>619.74</v>
          </cell>
        </row>
        <row r="180">
          <cell r="C180" t="str">
            <v>沟槽土方开挖</v>
          </cell>
        </row>
        <row r="180">
          <cell r="E180">
            <v>580.19</v>
          </cell>
        </row>
        <row r="181">
          <cell r="C181" t="str">
            <v>土方回填</v>
          </cell>
        </row>
        <row r="181">
          <cell r="E181">
            <v>567.73</v>
          </cell>
        </row>
        <row r="182">
          <cell r="C182" t="str">
            <v>PE管（200mm)</v>
          </cell>
        </row>
        <row r="182">
          <cell r="E182">
            <v>6214.21</v>
          </cell>
        </row>
        <row r="183">
          <cell r="C183" t="str">
            <v>沟槽土方开挖</v>
          </cell>
        </row>
        <row r="183">
          <cell r="E183">
            <v>6431.71</v>
          </cell>
        </row>
        <row r="184">
          <cell r="C184" t="str">
            <v>土方回填</v>
          </cell>
        </row>
        <row r="184">
          <cell r="E184">
            <v>6236.45</v>
          </cell>
        </row>
        <row r="185">
          <cell r="C185" t="str">
            <v>附属设施</v>
          </cell>
        </row>
        <row r="186">
          <cell r="C186" t="str">
            <v>闸阀井</v>
          </cell>
        </row>
        <row r="186">
          <cell r="E186">
            <v>200</v>
          </cell>
        </row>
        <row r="187">
          <cell r="C187" t="str">
            <v>土方开挖</v>
          </cell>
        </row>
        <row r="187">
          <cell r="E187">
            <v>741.4</v>
          </cell>
        </row>
        <row r="188">
          <cell r="C188" t="str">
            <v>土方回填</v>
          </cell>
        </row>
        <row r="188">
          <cell r="E188">
            <v>386.5</v>
          </cell>
        </row>
        <row r="189">
          <cell r="C189" t="str">
            <v>现浇C20砼</v>
          </cell>
        </row>
        <row r="189">
          <cell r="E189">
            <v>30.75</v>
          </cell>
        </row>
        <row r="190">
          <cell r="C190" t="str">
            <v>M7.5浆砌砖</v>
          </cell>
        </row>
        <row r="190">
          <cell r="E190">
            <v>86.02</v>
          </cell>
        </row>
        <row r="191">
          <cell r="C191" t="str">
            <v>预制C25钢筋砼盖板</v>
          </cell>
        </row>
        <row r="191">
          <cell r="E191">
            <v>33.8</v>
          </cell>
        </row>
        <row r="192">
          <cell r="C192" t="str">
            <v>钢筋制作与安装</v>
          </cell>
        </row>
        <row r="192">
          <cell r="E192">
            <v>5.6</v>
          </cell>
        </row>
        <row r="193">
          <cell r="C193" t="str">
            <v>模板</v>
          </cell>
        </row>
        <row r="193">
          <cell r="E193">
            <v>148.8</v>
          </cell>
        </row>
        <row r="194">
          <cell r="C194" t="str">
            <v>镇墩</v>
          </cell>
        </row>
        <row r="194">
          <cell r="E194">
            <v>48</v>
          </cell>
        </row>
        <row r="195">
          <cell r="C195" t="str">
            <v>墩</v>
          </cell>
        </row>
        <row r="195">
          <cell r="E195">
            <v>8.45</v>
          </cell>
        </row>
        <row r="196">
          <cell r="C196" t="str">
            <v>管道过路</v>
          </cell>
        </row>
        <row r="196">
          <cell r="E196">
            <v>24</v>
          </cell>
        </row>
        <row r="197">
          <cell r="C197" t="str">
            <v>混凝土拆除</v>
          </cell>
        </row>
        <row r="197">
          <cell r="E197">
            <v>28.8</v>
          </cell>
        </row>
        <row r="198">
          <cell r="C198" t="str">
            <v>钢套管DN200（壁厚4.5mm）</v>
          </cell>
        </row>
        <row r="198">
          <cell r="E198">
            <v>96</v>
          </cell>
        </row>
        <row r="199">
          <cell r="C199" t="str">
            <v>10cm厚泥结碎石路面</v>
          </cell>
        </row>
        <row r="199">
          <cell r="E199">
            <v>144</v>
          </cell>
        </row>
        <row r="200">
          <cell r="C200" t="str">
            <v>20cm厚C30砼路面</v>
          </cell>
        </row>
        <row r="200">
          <cell r="E200">
            <v>144</v>
          </cell>
        </row>
        <row r="201">
          <cell r="C201" t="str">
            <v>道路工程</v>
          </cell>
        </row>
        <row r="202">
          <cell r="C202" t="str">
            <v>机耕道（3.5m宽）</v>
          </cell>
        </row>
        <row r="202">
          <cell r="E202">
            <v>3288.02</v>
          </cell>
        </row>
        <row r="203">
          <cell r="C203" t="str">
            <v>土方开挖</v>
          </cell>
        </row>
        <row r="203">
          <cell r="E203">
            <v>1380.97</v>
          </cell>
        </row>
        <row r="204">
          <cell r="C204" t="str">
            <v>土方回填</v>
          </cell>
        </row>
        <row r="204">
          <cell r="E204">
            <v>2209.55</v>
          </cell>
        </row>
        <row r="205">
          <cell r="C205" t="str">
            <v>路床碾压</v>
          </cell>
        </row>
        <row r="205">
          <cell r="E205">
            <v>13809.68</v>
          </cell>
        </row>
        <row r="206">
          <cell r="C206" t="str">
            <v>10cm厚泥结石层</v>
          </cell>
        </row>
        <row r="206">
          <cell r="E206">
            <v>11672.47</v>
          </cell>
        </row>
        <row r="207">
          <cell r="C207" t="str">
            <v>土路肩</v>
          </cell>
        </row>
        <row r="207">
          <cell r="E207">
            <v>616.5</v>
          </cell>
        </row>
        <row r="208">
          <cell r="C208" t="str">
            <v>土质边沟</v>
          </cell>
        </row>
        <row r="208">
          <cell r="E208">
            <v>657.6</v>
          </cell>
        </row>
        <row r="209">
          <cell r="C209" t="str">
            <v>道路接口</v>
          </cell>
        </row>
        <row r="209">
          <cell r="E209">
            <v>5</v>
          </cell>
        </row>
        <row r="210">
          <cell r="C210" t="str">
            <v>土方开挖</v>
          </cell>
        </row>
        <row r="210">
          <cell r="E210">
            <v>13.44</v>
          </cell>
        </row>
        <row r="211">
          <cell r="C211" t="str">
            <v>土方回填</v>
          </cell>
        </row>
        <row r="211">
          <cell r="E211">
            <v>4.03</v>
          </cell>
        </row>
        <row r="212">
          <cell r="C212" t="str">
            <v>路床碾压</v>
          </cell>
        </row>
        <row r="212">
          <cell r="E212">
            <v>53.75</v>
          </cell>
        </row>
        <row r="213">
          <cell r="C213" t="str">
            <v>10cm厚泥结石层</v>
          </cell>
        </row>
        <row r="213">
          <cell r="E213">
            <v>53.75</v>
          </cell>
        </row>
        <row r="214">
          <cell r="C214" t="str">
            <v>错车道</v>
          </cell>
        </row>
        <row r="214">
          <cell r="E214">
            <v>4</v>
          </cell>
        </row>
        <row r="215">
          <cell r="C215" t="str">
            <v>土方开挖</v>
          </cell>
        </row>
        <row r="215">
          <cell r="E215">
            <v>54</v>
          </cell>
        </row>
        <row r="216">
          <cell r="C216" t="str">
            <v>土方回填</v>
          </cell>
        </row>
        <row r="216">
          <cell r="E216">
            <v>16.2</v>
          </cell>
        </row>
        <row r="217">
          <cell r="C217" t="str">
            <v>路床碾压</v>
          </cell>
        </row>
        <row r="217">
          <cell r="E217">
            <v>180</v>
          </cell>
        </row>
        <row r="218">
          <cell r="C218" t="str">
            <v>10cm厚泥结石层</v>
          </cell>
        </row>
        <row r="218">
          <cell r="E218">
            <v>180</v>
          </cell>
        </row>
        <row r="219">
          <cell r="C219" t="str">
            <v>科技推广措施</v>
          </cell>
        </row>
        <row r="220">
          <cell r="C220" t="str">
            <v>技术培训</v>
          </cell>
        </row>
        <row r="220">
          <cell r="E220">
            <v>230</v>
          </cell>
        </row>
        <row r="221">
          <cell r="C221" t="str">
            <v>耕地质量监测</v>
          </cell>
        </row>
        <row r="221">
          <cell r="E221">
            <v>2</v>
          </cell>
        </row>
        <row r="222">
          <cell r="C222" t="str">
            <v>其他工程</v>
          </cell>
        </row>
        <row r="223">
          <cell r="C223" t="str">
            <v>标识牌</v>
          </cell>
        </row>
        <row r="224">
          <cell r="C224" t="str">
            <v>标识牌</v>
          </cell>
        </row>
        <row r="224">
          <cell r="E224">
            <v>30</v>
          </cell>
        </row>
        <row r="225">
          <cell r="C225" t="str">
            <v>警示牌</v>
          </cell>
        </row>
        <row r="226">
          <cell r="C226" t="str">
            <v>警示牌</v>
          </cell>
        </row>
        <row r="226">
          <cell r="E226">
            <v>24</v>
          </cell>
        </row>
        <row r="227">
          <cell r="C227" t="str">
            <v>新建转移支付共和村</v>
          </cell>
        </row>
        <row r="228">
          <cell r="C228" t="str">
            <v>土地平整</v>
          </cell>
        </row>
        <row r="229">
          <cell r="C229" t="str">
            <v>田块整治工程</v>
          </cell>
        </row>
        <row r="230">
          <cell r="C230" t="str">
            <v>囤水田</v>
          </cell>
        </row>
        <row r="230">
          <cell r="E230">
            <v>1</v>
          </cell>
        </row>
        <row r="231">
          <cell r="C231" t="str">
            <v>土地平整</v>
          </cell>
        </row>
        <row r="231">
          <cell r="E231">
            <v>6.34</v>
          </cell>
        </row>
        <row r="232">
          <cell r="C232" t="str">
            <v>表土剥离</v>
          </cell>
        </row>
        <row r="232">
          <cell r="E232">
            <v>1268</v>
          </cell>
        </row>
        <row r="233">
          <cell r="C233" t="str">
            <v>表土回填</v>
          </cell>
        </row>
        <row r="233">
          <cell r="E233">
            <v>1268</v>
          </cell>
        </row>
        <row r="234">
          <cell r="C234" t="str">
            <v>土方开挖（格田调型）</v>
          </cell>
        </row>
        <row r="234">
          <cell r="E234">
            <v>1014.4</v>
          </cell>
        </row>
        <row r="235">
          <cell r="C235" t="str">
            <v>土方回填（格田调型）</v>
          </cell>
        </row>
        <row r="235">
          <cell r="E235">
            <v>1014.4</v>
          </cell>
        </row>
        <row r="236">
          <cell r="C236" t="str">
            <v>土地翻耕</v>
          </cell>
        </row>
        <row r="236">
          <cell r="E236">
            <v>6.34</v>
          </cell>
        </row>
        <row r="237">
          <cell r="C237" t="str">
            <v>囤水田田埂</v>
          </cell>
        </row>
        <row r="237">
          <cell r="E237">
            <v>98.97</v>
          </cell>
        </row>
        <row r="238">
          <cell r="C238" t="str">
            <v>土方开挖</v>
          </cell>
        </row>
        <row r="238">
          <cell r="E238">
            <v>20.66</v>
          </cell>
        </row>
        <row r="239">
          <cell r="C239" t="str">
            <v>土方回填夯实</v>
          </cell>
        </row>
        <row r="239">
          <cell r="E239">
            <v>15.91</v>
          </cell>
        </row>
        <row r="240">
          <cell r="C240" t="str">
            <v>M7.5浆砌砖</v>
          </cell>
        </row>
        <row r="240">
          <cell r="E240">
            <v>46.61</v>
          </cell>
        </row>
        <row r="241">
          <cell r="C241" t="str">
            <v>M10砂浆抹面</v>
          </cell>
        </row>
        <row r="241">
          <cell r="E241">
            <v>190.02</v>
          </cell>
        </row>
        <row r="242">
          <cell r="C242" t="str">
            <v>下田梯步</v>
          </cell>
        </row>
        <row r="242">
          <cell r="E242">
            <v>1</v>
          </cell>
        </row>
        <row r="243">
          <cell r="C243" t="str">
            <v>土方开挖</v>
          </cell>
        </row>
        <row r="243">
          <cell r="E243">
            <v>0.5</v>
          </cell>
        </row>
        <row r="244">
          <cell r="C244" t="str">
            <v>土方回填</v>
          </cell>
        </row>
        <row r="244">
          <cell r="E244">
            <v>0.15</v>
          </cell>
        </row>
        <row r="245">
          <cell r="C245" t="str">
            <v>M7.5浆砌砖</v>
          </cell>
        </row>
        <row r="245">
          <cell r="E245">
            <v>0.95</v>
          </cell>
        </row>
        <row r="246">
          <cell r="C246" t="str">
            <v>M10砂浆抹面</v>
          </cell>
        </row>
        <row r="246">
          <cell r="E246">
            <v>1</v>
          </cell>
        </row>
        <row r="247">
          <cell r="C247" t="str">
            <v>M10砂浆抹面（立面）</v>
          </cell>
        </row>
        <row r="247">
          <cell r="E247">
            <v>1.96</v>
          </cell>
        </row>
        <row r="248">
          <cell r="C248" t="str">
            <v>放水口</v>
          </cell>
        </row>
        <row r="248">
          <cell r="E248">
            <v>2</v>
          </cell>
        </row>
        <row r="249">
          <cell r="C249" t="str">
            <v>土方开挖</v>
          </cell>
        </row>
        <row r="249">
          <cell r="E249">
            <v>1.56</v>
          </cell>
        </row>
        <row r="250">
          <cell r="C250" t="str">
            <v>土方回填</v>
          </cell>
        </row>
        <row r="250">
          <cell r="E250">
            <v>0.2</v>
          </cell>
        </row>
        <row r="251">
          <cell r="C251" t="str">
            <v>C20现浇砼基础（含跌水）</v>
          </cell>
        </row>
        <row r="251">
          <cell r="E251">
            <v>0.59</v>
          </cell>
        </row>
        <row r="252">
          <cell r="C252" t="str">
            <v>模板</v>
          </cell>
        </row>
        <row r="252">
          <cell r="E252">
            <v>2.4</v>
          </cell>
        </row>
        <row r="253">
          <cell r="C253" t="str">
            <v>M7.5浆砌砖</v>
          </cell>
        </row>
        <row r="253">
          <cell r="E253">
            <v>0.77</v>
          </cell>
        </row>
        <row r="254">
          <cell r="C254" t="str">
            <v>M10砂浆抹面</v>
          </cell>
        </row>
        <row r="254">
          <cell r="E254">
            <v>3.07</v>
          </cell>
        </row>
        <row r="255">
          <cell r="C255" t="str">
            <v>C25砼预制盖板</v>
          </cell>
        </row>
        <row r="255">
          <cell r="E255">
            <v>0.14</v>
          </cell>
        </row>
        <row r="256">
          <cell r="C256" t="str">
            <v>钢筋制作与安装</v>
          </cell>
        </row>
        <row r="256">
          <cell r="E256">
            <v>0.01</v>
          </cell>
        </row>
        <row r="257">
          <cell r="C257" t="str">
            <v>灌溉与排水工程</v>
          </cell>
        </row>
        <row r="258">
          <cell r="C258" t="str">
            <v>提灌站（泵房）</v>
          </cell>
        </row>
        <row r="258">
          <cell r="E258">
            <v>1</v>
          </cell>
        </row>
        <row r="259">
          <cell r="C259" t="str">
            <v>泵房</v>
          </cell>
        </row>
        <row r="259">
          <cell r="E259">
            <v>15.21</v>
          </cell>
        </row>
        <row r="260">
          <cell r="C260" t="str">
            <v>管道工程</v>
          </cell>
        </row>
        <row r="261">
          <cell r="C261" t="str">
            <v>PE管（160mm)</v>
          </cell>
        </row>
        <row r="261">
          <cell r="E261">
            <v>951.2</v>
          </cell>
        </row>
        <row r="262">
          <cell r="C262" t="str">
            <v>沟槽土方开挖</v>
          </cell>
        </row>
        <row r="262">
          <cell r="E262">
            <v>890.5</v>
          </cell>
        </row>
        <row r="263">
          <cell r="C263" t="str">
            <v>土方回填</v>
          </cell>
        </row>
        <row r="263">
          <cell r="E263">
            <v>871.37</v>
          </cell>
        </row>
        <row r="264">
          <cell r="C264" t="str">
            <v>PE管（200mm)</v>
          </cell>
        </row>
        <row r="264">
          <cell r="E264">
            <v>2010.06</v>
          </cell>
        </row>
        <row r="265">
          <cell r="C265" t="str">
            <v>沟槽土方开挖</v>
          </cell>
        </row>
        <row r="265">
          <cell r="E265">
            <v>2080.41</v>
          </cell>
        </row>
        <row r="266">
          <cell r="C266" t="str">
            <v>土方回填</v>
          </cell>
        </row>
        <row r="266">
          <cell r="E266">
            <v>2017.25</v>
          </cell>
        </row>
        <row r="267">
          <cell r="C267" t="str">
            <v>附属设施</v>
          </cell>
        </row>
        <row r="268">
          <cell r="C268" t="str">
            <v>闸阀井</v>
          </cell>
        </row>
        <row r="268">
          <cell r="E268">
            <v>62</v>
          </cell>
        </row>
        <row r="269">
          <cell r="C269" t="str">
            <v>土方开挖</v>
          </cell>
        </row>
        <row r="269">
          <cell r="E269">
            <v>229.83</v>
          </cell>
        </row>
        <row r="270">
          <cell r="C270" t="str">
            <v>土方回填</v>
          </cell>
        </row>
        <row r="270">
          <cell r="E270">
            <v>119.81</v>
          </cell>
        </row>
        <row r="271">
          <cell r="C271" t="str">
            <v>现浇C20砼</v>
          </cell>
        </row>
        <row r="271">
          <cell r="E271">
            <v>9.53</v>
          </cell>
        </row>
        <row r="272">
          <cell r="C272" t="str">
            <v>M7.5浆砌砖</v>
          </cell>
        </row>
        <row r="272">
          <cell r="E272">
            <v>26.66</v>
          </cell>
        </row>
        <row r="273">
          <cell r="C273" t="str">
            <v>预制C25钢筋砼盖板</v>
          </cell>
        </row>
        <row r="273">
          <cell r="E273">
            <v>10.48</v>
          </cell>
        </row>
        <row r="274">
          <cell r="C274" t="str">
            <v>钢筋制作与安装</v>
          </cell>
        </row>
        <row r="274">
          <cell r="E274">
            <v>1.74</v>
          </cell>
        </row>
        <row r="275">
          <cell r="C275" t="str">
            <v>模板</v>
          </cell>
        </row>
        <row r="275">
          <cell r="E275">
            <v>46.13</v>
          </cell>
        </row>
        <row r="276">
          <cell r="C276" t="str">
            <v>镇墩</v>
          </cell>
        </row>
        <row r="276">
          <cell r="E276">
            <v>15</v>
          </cell>
        </row>
        <row r="277">
          <cell r="C277" t="str">
            <v>墩</v>
          </cell>
        </row>
        <row r="277">
          <cell r="E277">
            <v>2.64</v>
          </cell>
        </row>
        <row r="278">
          <cell r="C278" t="str">
            <v>管道过路</v>
          </cell>
        </row>
        <row r="278">
          <cell r="E278">
            <v>8</v>
          </cell>
        </row>
        <row r="279">
          <cell r="C279" t="str">
            <v>混凝土拆除</v>
          </cell>
        </row>
        <row r="279">
          <cell r="E279">
            <v>9.6</v>
          </cell>
        </row>
        <row r="280">
          <cell r="C280" t="str">
            <v>钢套管DN200（壁厚4.5mm）</v>
          </cell>
        </row>
        <row r="280">
          <cell r="E280">
            <v>32</v>
          </cell>
        </row>
        <row r="281">
          <cell r="C281" t="str">
            <v>10cm厚泥结碎石路面</v>
          </cell>
        </row>
        <row r="281">
          <cell r="E281">
            <v>48</v>
          </cell>
        </row>
        <row r="282">
          <cell r="C282" t="str">
            <v>20cm厚C30砼路面</v>
          </cell>
        </row>
        <row r="282">
          <cell r="E282">
            <v>48</v>
          </cell>
        </row>
        <row r="283">
          <cell r="C283" t="str">
            <v>科技推广措施</v>
          </cell>
        </row>
        <row r="284">
          <cell r="C284" t="str">
            <v>技术培训</v>
          </cell>
        </row>
        <row r="284">
          <cell r="E284">
            <v>22</v>
          </cell>
        </row>
        <row r="285">
          <cell r="C285" t="str">
            <v>其他工程</v>
          </cell>
        </row>
        <row r="286">
          <cell r="C286" t="str">
            <v>标识牌</v>
          </cell>
        </row>
        <row r="287">
          <cell r="C287" t="str">
            <v>标识牌</v>
          </cell>
        </row>
        <row r="287">
          <cell r="E287">
            <v>2</v>
          </cell>
        </row>
        <row r="288">
          <cell r="C288" t="str">
            <v>警示牌</v>
          </cell>
        </row>
        <row r="289">
          <cell r="C289" t="str">
            <v>警示牌</v>
          </cell>
        </row>
        <row r="289">
          <cell r="E289">
            <v>2</v>
          </cell>
        </row>
        <row r="290">
          <cell r="C290" t="str">
            <v>新建转移支付复兴村</v>
          </cell>
        </row>
        <row r="291">
          <cell r="C291" t="str">
            <v>土地平整</v>
          </cell>
        </row>
        <row r="292">
          <cell r="C292" t="str">
            <v>田块整治工程</v>
          </cell>
        </row>
        <row r="293">
          <cell r="C293" t="str">
            <v>格田整治</v>
          </cell>
        </row>
        <row r="293">
          <cell r="E293">
            <v>122.37</v>
          </cell>
        </row>
        <row r="294">
          <cell r="C294" t="str">
            <v>格田整理</v>
          </cell>
        </row>
        <row r="294">
          <cell r="E294">
            <v>122.37</v>
          </cell>
        </row>
        <row r="295">
          <cell r="C295" t="str">
            <v>表土剥离</v>
          </cell>
        </row>
        <row r="295">
          <cell r="E295">
            <v>24474</v>
          </cell>
        </row>
        <row r="296">
          <cell r="C296" t="str">
            <v>表土回填</v>
          </cell>
        </row>
        <row r="296">
          <cell r="E296">
            <v>24474</v>
          </cell>
        </row>
        <row r="297">
          <cell r="C297" t="str">
            <v>土方开挖（格田调型）</v>
          </cell>
        </row>
        <row r="297">
          <cell r="E297">
            <v>38278.27</v>
          </cell>
        </row>
        <row r="298">
          <cell r="C298" t="str">
            <v>土方回填（格田调型）</v>
          </cell>
        </row>
        <row r="298">
          <cell r="E298">
            <v>38278.27</v>
          </cell>
        </row>
        <row r="299">
          <cell r="C299" t="str">
            <v>土地翻耕</v>
          </cell>
        </row>
        <row r="299">
          <cell r="E299">
            <v>8.15</v>
          </cell>
        </row>
        <row r="300">
          <cell r="C300" t="str">
            <v>拆除田埂</v>
          </cell>
        </row>
        <row r="300">
          <cell r="E300">
            <v>1835.55</v>
          </cell>
        </row>
        <row r="301">
          <cell r="C301" t="str">
            <v>拆除田坎</v>
          </cell>
        </row>
        <row r="301">
          <cell r="E301">
            <v>1193.11</v>
          </cell>
        </row>
        <row r="302">
          <cell r="C302" t="str">
            <v>修筑土埂</v>
          </cell>
        </row>
        <row r="302">
          <cell r="E302">
            <v>1468.44</v>
          </cell>
        </row>
        <row r="303">
          <cell r="C303" t="str">
            <v>筑土埂</v>
          </cell>
        </row>
        <row r="303">
          <cell r="E303">
            <v>2408.24</v>
          </cell>
        </row>
        <row r="304">
          <cell r="C304" t="str">
            <v>下田坡道</v>
          </cell>
        </row>
        <row r="304">
          <cell r="E304">
            <v>24</v>
          </cell>
        </row>
        <row r="305">
          <cell r="C305" t="str">
            <v>土方开挖</v>
          </cell>
        </row>
        <row r="305">
          <cell r="E305">
            <v>48.96</v>
          </cell>
        </row>
        <row r="306">
          <cell r="C306" t="str">
            <v>土方回填夯实</v>
          </cell>
        </row>
        <row r="306">
          <cell r="E306">
            <v>40.8</v>
          </cell>
        </row>
        <row r="307">
          <cell r="C307" t="str">
            <v>M7.5浆砌砖</v>
          </cell>
        </row>
        <row r="307">
          <cell r="E307">
            <v>38.19</v>
          </cell>
        </row>
        <row r="308">
          <cell r="C308" t="str">
            <v>M10砂浆抹面</v>
          </cell>
        </row>
        <row r="308">
          <cell r="E308">
            <v>328.03</v>
          </cell>
        </row>
        <row r="309">
          <cell r="C309" t="str">
            <v>DN500钢筋砼管</v>
          </cell>
        </row>
        <row r="309">
          <cell r="E309">
            <v>24</v>
          </cell>
        </row>
        <row r="310">
          <cell r="C310" t="str">
            <v>放水口</v>
          </cell>
        </row>
        <row r="310">
          <cell r="E310">
            <v>40</v>
          </cell>
        </row>
        <row r="311">
          <cell r="C311" t="str">
            <v>土方开挖</v>
          </cell>
        </row>
        <row r="311">
          <cell r="E311">
            <v>24.12</v>
          </cell>
        </row>
        <row r="312">
          <cell r="C312" t="str">
            <v>土方回填</v>
          </cell>
        </row>
        <row r="312">
          <cell r="E312">
            <v>3.14</v>
          </cell>
        </row>
        <row r="313">
          <cell r="C313" t="str">
            <v>C20现浇砼基础（含跌水）</v>
          </cell>
        </row>
        <row r="313">
          <cell r="E313">
            <v>11.76</v>
          </cell>
        </row>
        <row r="314">
          <cell r="C314" t="str">
            <v>模板</v>
          </cell>
        </row>
        <row r="314">
          <cell r="E314">
            <v>48</v>
          </cell>
        </row>
        <row r="315">
          <cell r="C315" t="str">
            <v>M7.5浆砌砖</v>
          </cell>
        </row>
        <row r="315">
          <cell r="E315">
            <v>9.22</v>
          </cell>
        </row>
        <row r="316">
          <cell r="C316" t="str">
            <v>M10砂浆抹面</v>
          </cell>
        </row>
        <row r="316">
          <cell r="E316">
            <v>61.44</v>
          </cell>
        </row>
        <row r="317">
          <cell r="C317" t="str">
            <v>C25砼预制盖板</v>
          </cell>
        </row>
        <row r="317">
          <cell r="E317">
            <v>2.88</v>
          </cell>
        </row>
        <row r="318">
          <cell r="C318" t="str">
            <v>钢筋制作与安装</v>
          </cell>
        </row>
        <row r="318">
          <cell r="E318">
            <v>0.134</v>
          </cell>
        </row>
        <row r="319">
          <cell r="C319" t="str">
            <v>坡改梯整治</v>
          </cell>
        </row>
        <row r="319">
          <cell r="E319">
            <v>51.78</v>
          </cell>
        </row>
        <row r="320">
          <cell r="C320" t="str">
            <v>坡改梯</v>
          </cell>
        </row>
        <row r="320">
          <cell r="E320">
            <v>51.78</v>
          </cell>
        </row>
        <row r="321">
          <cell r="C321" t="str">
            <v>清表（灌木林、竹林、竹根挖除）</v>
          </cell>
        </row>
        <row r="321">
          <cell r="E321">
            <v>51.78</v>
          </cell>
        </row>
        <row r="322">
          <cell r="C322" t="str">
            <v>表土剥离</v>
          </cell>
        </row>
        <row r="322">
          <cell r="E322">
            <v>8630</v>
          </cell>
        </row>
        <row r="323">
          <cell r="C323" t="str">
            <v>表土回填</v>
          </cell>
        </row>
        <row r="323">
          <cell r="E323">
            <v>8630</v>
          </cell>
        </row>
        <row r="324">
          <cell r="C324" t="str">
            <v>土方开挖（调型）</v>
          </cell>
        </row>
        <row r="324">
          <cell r="E324">
            <v>17260</v>
          </cell>
        </row>
        <row r="325">
          <cell r="C325" t="str">
            <v>土方回填（调型）</v>
          </cell>
        </row>
        <row r="325">
          <cell r="E325">
            <v>17260</v>
          </cell>
        </row>
        <row r="326">
          <cell r="C326" t="str">
            <v>土地翻耕</v>
          </cell>
        </row>
        <row r="326">
          <cell r="E326">
            <v>3.46</v>
          </cell>
        </row>
        <row r="327">
          <cell r="C327" t="str">
            <v>拆除田埂</v>
          </cell>
        </row>
        <row r="327">
          <cell r="E327">
            <v>776.7</v>
          </cell>
        </row>
        <row r="328">
          <cell r="C328" t="str">
            <v>拆除田坎</v>
          </cell>
        </row>
        <row r="328">
          <cell r="E328">
            <v>504.86</v>
          </cell>
        </row>
        <row r="329">
          <cell r="C329" t="str">
            <v>筑土埂</v>
          </cell>
        </row>
        <row r="329">
          <cell r="E329">
            <v>621.36</v>
          </cell>
        </row>
        <row r="330">
          <cell r="C330" t="str">
            <v>筑土埂</v>
          </cell>
        </row>
        <row r="330">
          <cell r="E330">
            <v>498.61</v>
          </cell>
        </row>
        <row r="331">
          <cell r="C331" t="str">
            <v>背沟清理</v>
          </cell>
        </row>
        <row r="331">
          <cell r="E331">
            <v>31.07</v>
          </cell>
        </row>
        <row r="332">
          <cell r="C332" t="str">
            <v>囤水田</v>
          </cell>
        </row>
        <row r="332">
          <cell r="E332">
            <v>3</v>
          </cell>
        </row>
        <row r="333">
          <cell r="C333" t="str">
            <v>土地平整</v>
          </cell>
        </row>
        <row r="333">
          <cell r="E333">
            <v>14.37</v>
          </cell>
        </row>
        <row r="334">
          <cell r="C334" t="str">
            <v>表土剥离</v>
          </cell>
        </row>
        <row r="334">
          <cell r="E334">
            <v>2874</v>
          </cell>
        </row>
        <row r="335">
          <cell r="C335" t="str">
            <v>表土回填</v>
          </cell>
        </row>
        <row r="335">
          <cell r="E335">
            <v>2874</v>
          </cell>
        </row>
        <row r="336">
          <cell r="C336" t="str">
            <v>土方开挖（格田调型）</v>
          </cell>
        </row>
        <row r="336">
          <cell r="E336">
            <v>2299.2</v>
          </cell>
        </row>
        <row r="337">
          <cell r="C337" t="str">
            <v>土方回填（格田调型）</v>
          </cell>
        </row>
        <row r="337">
          <cell r="E337">
            <v>2299.2</v>
          </cell>
        </row>
        <row r="338">
          <cell r="C338" t="str">
            <v>土地翻耕</v>
          </cell>
        </row>
        <row r="338">
          <cell r="E338">
            <v>14.37</v>
          </cell>
        </row>
        <row r="339">
          <cell r="C339" t="str">
            <v>囤水田田埂</v>
          </cell>
        </row>
        <row r="339">
          <cell r="E339">
            <v>201.57</v>
          </cell>
        </row>
        <row r="340">
          <cell r="C340" t="str">
            <v>土方开挖</v>
          </cell>
        </row>
        <row r="340">
          <cell r="E340">
            <v>42.09</v>
          </cell>
        </row>
        <row r="341">
          <cell r="C341" t="str">
            <v>土方回填夯实</v>
          </cell>
        </row>
        <row r="341">
          <cell r="E341">
            <v>32.41</v>
          </cell>
        </row>
        <row r="342">
          <cell r="C342" t="str">
            <v>M7.5浆砌砖</v>
          </cell>
        </row>
        <row r="342">
          <cell r="E342">
            <v>94.94</v>
          </cell>
        </row>
        <row r="343">
          <cell r="C343" t="str">
            <v>M10砂浆抹面</v>
          </cell>
        </row>
        <row r="343">
          <cell r="E343">
            <v>387.01</v>
          </cell>
        </row>
        <row r="344">
          <cell r="C344" t="str">
            <v>下田梯步</v>
          </cell>
        </row>
        <row r="344">
          <cell r="E344">
            <v>3</v>
          </cell>
        </row>
        <row r="345">
          <cell r="C345" t="str">
            <v>土方开挖</v>
          </cell>
        </row>
        <row r="345">
          <cell r="E345">
            <v>1.51</v>
          </cell>
        </row>
        <row r="346">
          <cell r="C346" t="str">
            <v>土方回填</v>
          </cell>
        </row>
        <row r="346">
          <cell r="E346">
            <v>0.45</v>
          </cell>
        </row>
        <row r="347">
          <cell r="C347" t="str">
            <v>M7.5浆砌砖</v>
          </cell>
        </row>
        <row r="347">
          <cell r="E347">
            <v>2.85</v>
          </cell>
        </row>
        <row r="348">
          <cell r="C348" t="str">
            <v>M10砂浆抹面</v>
          </cell>
        </row>
        <row r="348">
          <cell r="E348">
            <v>3</v>
          </cell>
        </row>
        <row r="349">
          <cell r="C349" t="str">
            <v>M10砂浆抹面（立面）</v>
          </cell>
        </row>
        <row r="349">
          <cell r="E349">
            <v>5.88</v>
          </cell>
        </row>
        <row r="350">
          <cell r="C350" t="str">
            <v>放水口</v>
          </cell>
        </row>
        <row r="350">
          <cell r="E350">
            <v>5</v>
          </cell>
        </row>
        <row r="351">
          <cell r="C351" t="str">
            <v>土方开挖</v>
          </cell>
        </row>
        <row r="351">
          <cell r="E351">
            <v>3.9</v>
          </cell>
        </row>
        <row r="352">
          <cell r="C352" t="str">
            <v>土方回填</v>
          </cell>
        </row>
        <row r="352">
          <cell r="E352">
            <v>0.51</v>
          </cell>
        </row>
        <row r="353">
          <cell r="C353" t="str">
            <v>C20现浇砼基础（含跌水）</v>
          </cell>
        </row>
        <row r="353">
          <cell r="E353">
            <v>1.47</v>
          </cell>
        </row>
        <row r="354">
          <cell r="C354" t="str">
            <v>模板</v>
          </cell>
        </row>
        <row r="354">
          <cell r="E354">
            <v>6</v>
          </cell>
        </row>
        <row r="355">
          <cell r="C355" t="str">
            <v>M7.5浆砌砖</v>
          </cell>
        </row>
        <row r="355">
          <cell r="E355">
            <v>1.92</v>
          </cell>
        </row>
        <row r="356">
          <cell r="C356" t="str">
            <v>M10砂浆抹面</v>
          </cell>
        </row>
        <row r="356">
          <cell r="E356">
            <v>7.68</v>
          </cell>
        </row>
        <row r="357">
          <cell r="C357" t="str">
            <v>C25砼预制盖板</v>
          </cell>
        </row>
        <row r="357">
          <cell r="E357">
            <v>0.36</v>
          </cell>
        </row>
        <row r="358">
          <cell r="C358" t="str">
            <v>钢筋制作与安装</v>
          </cell>
        </row>
        <row r="358">
          <cell r="E358">
            <v>0.02</v>
          </cell>
        </row>
        <row r="359">
          <cell r="C359" t="str">
            <v>土壤改良</v>
          </cell>
        </row>
        <row r="360">
          <cell r="C360" t="str">
            <v>土壤改良</v>
          </cell>
        </row>
        <row r="360">
          <cell r="E360">
            <v>174.15</v>
          </cell>
        </row>
        <row r="361">
          <cell r="C361" t="str">
            <v>地力培肥</v>
          </cell>
        </row>
        <row r="361">
          <cell r="E361">
            <v>8.71</v>
          </cell>
        </row>
        <row r="362">
          <cell r="C362" t="str">
            <v>科技推广措施</v>
          </cell>
        </row>
        <row r="363">
          <cell r="C363" t="str">
            <v>技术培训</v>
          </cell>
        </row>
        <row r="363">
          <cell r="E363">
            <v>22</v>
          </cell>
        </row>
        <row r="364">
          <cell r="C364" t="str">
            <v>其他工程</v>
          </cell>
        </row>
        <row r="365">
          <cell r="C365" t="str">
            <v>其他工程</v>
          </cell>
        </row>
        <row r="366">
          <cell r="C366" t="str">
            <v>标识牌</v>
          </cell>
        </row>
        <row r="367">
          <cell r="C367" t="str">
            <v>标识牌</v>
          </cell>
        </row>
        <row r="367">
          <cell r="E367">
            <v>3</v>
          </cell>
        </row>
        <row r="368">
          <cell r="C368" t="str">
            <v>警示牌</v>
          </cell>
        </row>
        <row r="369">
          <cell r="C369" t="str">
            <v>警示牌</v>
          </cell>
        </row>
        <row r="369">
          <cell r="E369">
            <v>3</v>
          </cell>
        </row>
        <row r="370">
          <cell r="C370" t="str">
            <v>新建转移支付九龙村</v>
          </cell>
        </row>
        <row r="371">
          <cell r="C371" t="str">
            <v>土地平整</v>
          </cell>
        </row>
        <row r="372">
          <cell r="C372" t="str">
            <v>田块整治工程</v>
          </cell>
        </row>
        <row r="373">
          <cell r="C373" t="str">
            <v>格田整治</v>
          </cell>
        </row>
        <row r="373">
          <cell r="E373">
            <v>61.05</v>
          </cell>
        </row>
        <row r="374">
          <cell r="C374" t="str">
            <v>格田整理</v>
          </cell>
        </row>
        <row r="374">
          <cell r="E374">
            <v>61.05</v>
          </cell>
        </row>
        <row r="375">
          <cell r="C375" t="str">
            <v>表土剥离</v>
          </cell>
        </row>
        <row r="375">
          <cell r="E375">
            <v>12210</v>
          </cell>
        </row>
        <row r="376">
          <cell r="C376" t="str">
            <v>表土回填</v>
          </cell>
        </row>
        <row r="376">
          <cell r="E376">
            <v>12210</v>
          </cell>
        </row>
        <row r="377">
          <cell r="C377" t="str">
            <v>土方开挖（格田调型）</v>
          </cell>
        </row>
        <row r="377">
          <cell r="E377">
            <v>18928.46</v>
          </cell>
        </row>
        <row r="378">
          <cell r="C378" t="str">
            <v>土方回填（格田调型）</v>
          </cell>
        </row>
        <row r="378">
          <cell r="E378">
            <v>18928.46</v>
          </cell>
        </row>
        <row r="379">
          <cell r="C379" t="str">
            <v>土地翻耕</v>
          </cell>
        </row>
        <row r="379">
          <cell r="E379">
            <v>4.08</v>
          </cell>
        </row>
        <row r="380">
          <cell r="C380" t="str">
            <v>拆除田埂</v>
          </cell>
        </row>
        <row r="380">
          <cell r="E380">
            <v>915.75</v>
          </cell>
        </row>
        <row r="381">
          <cell r="C381" t="str">
            <v>拆除田坎</v>
          </cell>
        </row>
        <row r="381">
          <cell r="E381">
            <v>595.24</v>
          </cell>
        </row>
        <row r="382">
          <cell r="C382" t="str">
            <v>修筑土埂</v>
          </cell>
        </row>
        <row r="382">
          <cell r="E382">
            <v>732.6</v>
          </cell>
        </row>
        <row r="383">
          <cell r="C383" t="str">
            <v>筑土埂</v>
          </cell>
        </row>
        <row r="383">
          <cell r="E383">
            <v>1201.46</v>
          </cell>
        </row>
        <row r="384">
          <cell r="C384" t="str">
            <v>下田坡道</v>
          </cell>
        </row>
        <row r="384">
          <cell r="E384">
            <v>12</v>
          </cell>
        </row>
        <row r="385">
          <cell r="C385" t="str">
            <v>土方开挖</v>
          </cell>
        </row>
        <row r="385">
          <cell r="E385">
            <v>24.48</v>
          </cell>
        </row>
        <row r="386">
          <cell r="C386" t="str">
            <v>土方回填夯实</v>
          </cell>
        </row>
        <row r="386">
          <cell r="E386">
            <v>20.4</v>
          </cell>
        </row>
        <row r="387">
          <cell r="C387" t="str">
            <v>M7.5浆砌砖</v>
          </cell>
        </row>
        <row r="387">
          <cell r="E387">
            <v>19.09</v>
          </cell>
        </row>
        <row r="388">
          <cell r="C388" t="str">
            <v>M10砂浆抹面</v>
          </cell>
        </row>
        <row r="388">
          <cell r="E388">
            <v>164.02</v>
          </cell>
        </row>
        <row r="389">
          <cell r="C389" t="str">
            <v>DN500钢筋砼管</v>
          </cell>
        </row>
        <row r="389">
          <cell r="E389">
            <v>12</v>
          </cell>
        </row>
        <row r="390">
          <cell r="C390" t="str">
            <v>放水口</v>
          </cell>
        </row>
        <row r="390">
          <cell r="E390">
            <v>20</v>
          </cell>
        </row>
        <row r="391">
          <cell r="C391" t="str">
            <v>土方开挖</v>
          </cell>
        </row>
        <row r="391">
          <cell r="E391">
            <v>12.06</v>
          </cell>
        </row>
        <row r="392">
          <cell r="C392" t="str">
            <v>土方回填</v>
          </cell>
        </row>
        <row r="392">
          <cell r="E392">
            <v>1.57</v>
          </cell>
        </row>
        <row r="393">
          <cell r="C393" t="str">
            <v>C20现浇砼基础（含跌水）</v>
          </cell>
        </row>
        <row r="393">
          <cell r="E393">
            <v>5.88</v>
          </cell>
        </row>
        <row r="394">
          <cell r="C394" t="str">
            <v>模板</v>
          </cell>
        </row>
        <row r="394">
          <cell r="E394">
            <v>24</v>
          </cell>
        </row>
        <row r="395">
          <cell r="C395" t="str">
            <v>M7.5浆砌砖</v>
          </cell>
        </row>
        <row r="395">
          <cell r="E395">
            <v>4.61</v>
          </cell>
        </row>
        <row r="396">
          <cell r="C396" t="str">
            <v>M10砂浆抹面</v>
          </cell>
        </row>
        <row r="396">
          <cell r="E396">
            <v>30.72</v>
          </cell>
        </row>
        <row r="397">
          <cell r="C397" t="str">
            <v>C25砼预制盖板</v>
          </cell>
        </row>
        <row r="397">
          <cell r="E397">
            <v>1.44</v>
          </cell>
        </row>
        <row r="398">
          <cell r="C398" t="str">
            <v>钢筋制作与安装</v>
          </cell>
        </row>
        <row r="398">
          <cell r="E398">
            <v>0.067</v>
          </cell>
        </row>
        <row r="399">
          <cell r="C399" t="str">
            <v>坡改梯整治</v>
          </cell>
        </row>
        <row r="399">
          <cell r="E399">
            <v>51.17</v>
          </cell>
        </row>
        <row r="400">
          <cell r="C400" t="str">
            <v>坡改梯</v>
          </cell>
        </row>
        <row r="400">
          <cell r="E400">
            <v>51.17</v>
          </cell>
        </row>
        <row r="401">
          <cell r="C401" t="str">
            <v>清表（灌木林、竹林、竹根挖除）</v>
          </cell>
        </row>
        <row r="401">
          <cell r="E401">
            <v>51.17</v>
          </cell>
        </row>
        <row r="402">
          <cell r="C402" t="str">
            <v>表土剥离</v>
          </cell>
        </row>
        <row r="402">
          <cell r="E402">
            <v>8528.33</v>
          </cell>
        </row>
        <row r="403">
          <cell r="C403" t="str">
            <v>表土回填</v>
          </cell>
        </row>
        <row r="403">
          <cell r="E403">
            <v>8528.33</v>
          </cell>
        </row>
        <row r="404">
          <cell r="C404" t="str">
            <v>土方开挖（调型）</v>
          </cell>
        </row>
        <row r="404">
          <cell r="E404">
            <v>17056.67</v>
          </cell>
        </row>
        <row r="405">
          <cell r="C405" t="str">
            <v>土方回填（调型）</v>
          </cell>
        </row>
        <row r="405">
          <cell r="E405">
            <v>17056.67</v>
          </cell>
        </row>
        <row r="406">
          <cell r="C406" t="str">
            <v>土地翻耕</v>
          </cell>
        </row>
        <row r="406">
          <cell r="E406">
            <v>3.42</v>
          </cell>
        </row>
        <row r="407">
          <cell r="C407" t="str">
            <v>拆除田埂</v>
          </cell>
        </row>
        <row r="407">
          <cell r="E407">
            <v>767.55</v>
          </cell>
        </row>
        <row r="408">
          <cell r="C408" t="str">
            <v>拆除田坎</v>
          </cell>
        </row>
        <row r="408">
          <cell r="E408">
            <v>498.91</v>
          </cell>
        </row>
        <row r="409">
          <cell r="C409" t="str">
            <v>筑土埂</v>
          </cell>
        </row>
        <row r="409">
          <cell r="E409">
            <v>614.04</v>
          </cell>
        </row>
        <row r="410">
          <cell r="C410" t="str">
            <v>筑土埂</v>
          </cell>
        </row>
        <row r="410">
          <cell r="E410">
            <v>492.74</v>
          </cell>
        </row>
        <row r="411">
          <cell r="C411" t="str">
            <v>背沟清理</v>
          </cell>
        </row>
        <row r="411">
          <cell r="E411">
            <v>30.7</v>
          </cell>
        </row>
        <row r="412">
          <cell r="C412" t="str">
            <v>囤水田</v>
          </cell>
        </row>
        <row r="412">
          <cell r="E412">
            <v>4</v>
          </cell>
        </row>
        <row r="413">
          <cell r="C413" t="str">
            <v>土地平整</v>
          </cell>
        </row>
        <row r="413">
          <cell r="E413">
            <v>20.38</v>
          </cell>
        </row>
        <row r="414">
          <cell r="C414" t="str">
            <v>表土剥离</v>
          </cell>
        </row>
        <row r="414">
          <cell r="E414">
            <v>4076</v>
          </cell>
        </row>
        <row r="415">
          <cell r="C415" t="str">
            <v>表土回填</v>
          </cell>
        </row>
        <row r="415">
          <cell r="E415">
            <v>4076</v>
          </cell>
        </row>
        <row r="416">
          <cell r="C416" t="str">
            <v>土方开挖（格田调型）</v>
          </cell>
        </row>
        <row r="416">
          <cell r="E416">
            <v>3260.8</v>
          </cell>
        </row>
        <row r="417">
          <cell r="C417" t="str">
            <v>土方回填（格田调型）</v>
          </cell>
        </row>
        <row r="417">
          <cell r="E417">
            <v>3260.8</v>
          </cell>
        </row>
        <row r="418">
          <cell r="C418" t="str">
            <v>土地翻耕</v>
          </cell>
        </row>
        <row r="418">
          <cell r="E418">
            <v>20.38</v>
          </cell>
        </row>
        <row r="419">
          <cell r="C419" t="str">
            <v>囤水田田埂</v>
          </cell>
        </row>
        <row r="419">
          <cell r="E419">
            <v>265.22</v>
          </cell>
        </row>
        <row r="420">
          <cell r="C420" t="str">
            <v>土方开挖</v>
          </cell>
        </row>
        <row r="420">
          <cell r="E420">
            <v>55.38</v>
          </cell>
        </row>
        <row r="421">
          <cell r="C421" t="str">
            <v>土方回填夯实</v>
          </cell>
        </row>
        <row r="421">
          <cell r="E421">
            <v>42.65</v>
          </cell>
        </row>
        <row r="422">
          <cell r="C422" t="str">
            <v>M7.5浆砌砖</v>
          </cell>
        </row>
        <row r="422">
          <cell r="E422">
            <v>124.92</v>
          </cell>
        </row>
        <row r="423">
          <cell r="C423" t="str">
            <v>M10砂浆抹面</v>
          </cell>
        </row>
        <row r="423">
          <cell r="E423">
            <v>509.22</v>
          </cell>
        </row>
        <row r="424">
          <cell r="C424" t="str">
            <v>下田梯步</v>
          </cell>
        </row>
        <row r="424">
          <cell r="E424">
            <v>4</v>
          </cell>
        </row>
        <row r="425">
          <cell r="C425" t="str">
            <v>土方开挖</v>
          </cell>
        </row>
        <row r="425">
          <cell r="E425">
            <v>2.01</v>
          </cell>
        </row>
        <row r="426">
          <cell r="C426" t="str">
            <v>土方回填</v>
          </cell>
        </row>
        <row r="426">
          <cell r="E426">
            <v>0.6</v>
          </cell>
        </row>
        <row r="427">
          <cell r="C427" t="str">
            <v>M7.5浆砌砖</v>
          </cell>
        </row>
        <row r="427">
          <cell r="E427">
            <v>3.8</v>
          </cell>
        </row>
        <row r="428">
          <cell r="C428" t="str">
            <v>M10砂浆抹面</v>
          </cell>
        </row>
        <row r="428">
          <cell r="E428">
            <v>4</v>
          </cell>
        </row>
        <row r="429">
          <cell r="C429" t="str">
            <v>M10砂浆抹面（立面）</v>
          </cell>
        </row>
        <row r="429">
          <cell r="E429">
            <v>7.84</v>
          </cell>
        </row>
        <row r="430">
          <cell r="C430" t="str">
            <v>放水口</v>
          </cell>
        </row>
        <row r="430">
          <cell r="E430">
            <v>6</v>
          </cell>
        </row>
        <row r="431">
          <cell r="C431" t="str">
            <v>土方开挖</v>
          </cell>
        </row>
        <row r="431">
          <cell r="E431">
            <v>4.68</v>
          </cell>
        </row>
        <row r="432">
          <cell r="C432" t="str">
            <v>土方回填</v>
          </cell>
        </row>
        <row r="432">
          <cell r="E432">
            <v>0.61</v>
          </cell>
        </row>
        <row r="433">
          <cell r="C433" t="str">
            <v>C20现浇砼基础（含跌水）</v>
          </cell>
        </row>
        <row r="433">
          <cell r="E433">
            <v>1.76</v>
          </cell>
        </row>
        <row r="434">
          <cell r="C434" t="str">
            <v>模板</v>
          </cell>
        </row>
        <row r="434">
          <cell r="E434">
            <v>7.2</v>
          </cell>
        </row>
        <row r="435">
          <cell r="C435" t="str">
            <v>M7.5浆砌砖</v>
          </cell>
        </row>
        <row r="435">
          <cell r="E435">
            <v>2.3</v>
          </cell>
        </row>
        <row r="436">
          <cell r="C436" t="str">
            <v>M10砂浆抹面</v>
          </cell>
        </row>
        <row r="436">
          <cell r="E436">
            <v>9.22</v>
          </cell>
        </row>
        <row r="437">
          <cell r="C437" t="str">
            <v>C25砼预制盖板</v>
          </cell>
        </row>
        <row r="437">
          <cell r="E437">
            <v>0.43</v>
          </cell>
        </row>
        <row r="438">
          <cell r="C438" t="str">
            <v>钢筋制作与安装</v>
          </cell>
        </row>
        <row r="438">
          <cell r="E438">
            <v>0.02</v>
          </cell>
        </row>
        <row r="439">
          <cell r="C439" t="str">
            <v>土壤改良</v>
          </cell>
        </row>
        <row r="440">
          <cell r="C440" t="str">
            <v>土壤改良</v>
          </cell>
        </row>
        <row r="440">
          <cell r="E440">
            <v>112.22</v>
          </cell>
        </row>
        <row r="441">
          <cell r="C441" t="str">
            <v>地力培肥</v>
          </cell>
        </row>
        <row r="441">
          <cell r="E441">
            <v>5.61</v>
          </cell>
        </row>
        <row r="442">
          <cell r="C442" t="str">
            <v>灌溉与排水工程</v>
          </cell>
        </row>
        <row r="443">
          <cell r="C443" t="str">
            <v>100m³蓄水池</v>
          </cell>
        </row>
        <row r="443">
          <cell r="E443">
            <v>5</v>
          </cell>
        </row>
        <row r="444">
          <cell r="C444" t="str">
            <v>土方开挖</v>
          </cell>
        </row>
        <row r="444">
          <cell r="E444">
            <v>515</v>
          </cell>
        </row>
        <row r="445">
          <cell r="C445" t="str">
            <v>石方开挖</v>
          </cell>
        </row>
        <row r="445">
          <cell r="E445">
            <v>225</v>
          </cell>
        </row>
        <row r="446">
          <cell r="C446" t="str">
            <v>土方回填夯实</v>
          </cell>
        </row>
        <row r="446">
          <cell r="E446">
            <v>240</v>
          </cell>
        </row>
        <row r="447">
          <cell r="C447" t="str">
            <v>C20混凝土垫层</v>
          </cell>
        </row>
        <row r="447">
          <cell r="E447">
            <v>22.7</v>
          </cell>
        </row>
        <row r="448">
          <cell r="C448" t="str">
            <v>C25钢筋混凝土底板</v>
          </cell>
        </row>
        <row r="448">
          <cell r="E448">
            <v>37</v>
          </cell>
        </row>
        <row r="449">
          <cell r="C449" t="str">
            <v>M7.5浆砌砖壁</v>
          </cell>
        </row>
        <row r="449">
          <cell r="E449">
            <v>85.61</v>
          </cell>
        </row>
        <row r="450">
          <cell r="C450" t="str">
            <v>M7.5浆砌砖护栏</v>
          </cell>
        </row>
        <row r="450">
          <cell r="E450">
            <v>28.3</v>
          </cell>
        </row>
        <row r="451">
          <cell r="C451" t="str">
            <v>现浇C20砼梯步</v>
          </cell>
        </row>
        <row r="451">
          <cell r="E451">
            <v>6.15</v>
          </cell>
        </row>
        <row r="452">
          <cell r="C452" t="str">
            <v>现浇C20砼配套排水沟、沉沙池</v>
          </cell>
        </row>
        <row r="452">
          <cell r="E452">
            <v>14.78</v>
          </cell>
        </row>
        <row r="453">
          <cell r="C453" t="str">
            <v>模板</v>
          </cell>
        </row>
        <row r="453">
          <cell r="E453">
            <v>146.4</v>
          </cell>
        </row>
        <row r="454">
          <cell r="C454" t="str">
            <v>M10砂浆抹面</v>
          </cell>
        </row>
        <row r="454">
          <cell r="E454">
            <v>398.51</v>
          </cell>
        </row>
        <row r="455">
          <cell r="C455" t="str">
            <v>不锈钢防护门</v>
          </cell>
        </row>
        <row r="455">
          <cell r="E455">
            <v>5</v>
          </cell>
        </row>
        <row r="456">
          <cell r="C456" t="str">
            <v>钢筋制作与安装</v>
          </cell>
        </row>
        <row r="456">
          <cell r="E456">
            <v>0.98</v>
          </cell>
        </row>
        <row r="457">
          <cell r="C457" t="str">
            <v>DN160PE管（排污）</v>
          </cell>
        </row>
        <row r="457">
          <cell r="E457">
            <v>100</v>
          </cell>
        </row>
        <row r="458">
          <cell r="C458" t="str">
            <v>进水管</v>
          </cell>
        </row>
        <row r="458">
          <cell r="E458">
            <v>15</v>
          </cell>
        </row>
        <row r="459">
          <cell r="C459" t="str">
            <v>山坪塘</v>
          </cell>
        </row>
        <row r="459">
          <cell r="E459">
            <v>3</v>
          </cell>
        </row>
        <row r="460">
          <cell r="C460" t="str">
            <v>上游坝坡</v>
          </cell>
        </row>
        <row r="461">
          <cell r="C461" t="str">
            <v>清淤</v>
          </cell>
        </row>
        <row r="461">
          <cell r="E461">
            <v>1348.34</v>
          </cell>
        </row>
        <row r="462">
          <cell r="C462" t="str">
            <v>土方开挖</v>
          </cell>
        </row>
        <row r="462">
          <cell r="E462">
            <v>111.32</v>
          </cell>
        </row>
        <row r="463">
          <cell r="C463" t="str">
            <v>土方回填夯实</v>
          </cell>
        </row>
        <row r="463">
          <cell r="E463">
            <v>63.48</v>
          </cell>
        </row>
        <row r="464">
          <cell r="C464" t="str">
            <v>C20砼基础</v>
          </cell>
        </row>
        <row r="464">
          <cell r="E464">
            <v>32.2</v>
          </cell>
        </row>
        <row r="465">
          <cell r="C465" t="str">
            <v>模板</v>
          </cell>
        </row>
        <row r="465">
          <cell r="E465">
            <v>255.76</v>
          </cell>
        </row>
        <row r="466">
          <cell r="C466" t="str">
            <v>C20砼护坡</v>
          </cell>
        </row>
        <row r="466">
          <cell r="E466">
            <v>71.76</v>
          </cell>
        </row>
        <row r="467">
          <cell r="C467" t="str">
            <v>泥结碎石路面</v>
          </cell>
        </row>
        <row r="467">
          <cell r="E467">
            <v>184</v>
          </cell>
        </row>
        <row r="468">
          <cell r="C468" t="str">
            <v>沥青木板伸缩缝</v>
          </cell>
        </row>
        <row r="468">
          <cell r="E468">
            <v>0.37</v>
          </cell>
        </row>
        <row r="469">
          <cell r="C469" t="str">
            <v>C20砼压顶</v>
          </cell>
        </row>
        <row r="469">
          <cell r="E469">
            <v>5.52</v>
          </cell>
        </row>
        <row r="470">
          <cell r="C470" t="str">
            <v>下游坝坡</v>
          </cell>
        </row>
        <row r="471">
          <cell r="C471" t="str">
            <v>土方开挖</v>
          </cell>
        </row>
        <row r="471">
          <cell r="E471">
            <v>84.6</v>
          </cell>
        </row>
        <row r="472">
          <cell r="C472" t="str">
            <v>土方回填夯实</v>
          </cell>
        </row>
        <row r="472">
          <cell r="E472">
            <v>55.25</v>
          </cell>
        </row>
        <row r="473">
          <cell r="C473" t="str">
            <v>C20砼压顶</v>
          </cell>
        </row>
        <row r="473">
          <cell r="E473">
            <v>5.52</v>
          </cell>
        </row>
        <row r="474">
          <cell r="C474" t="str">
            <v>溢洪道</v>
          </cell>
        </row>
        <row r="475">
          <cell r="C475" t="str">
            <v>土方开挖</v>
          </cell>
        </row>
        <row r="475">
          <cell r="E475">
            <v>59.61</v>
          </cell>
        </row>
        <row r="476">
          <cell r="C476" t="str">
            <v>土方回填夯实</v>
          </cell>
        </row>
        <row r="476">
          <cell r="E476">
            <v>9.89</v>
          </cell>
        </row>
        <row r="477">
          <cell r="C477" t="str">
            <v>预制C30钢筋砼</v>
          </cell>
        </row>
        <row r="477">
          <cell r="E477">
            <v>0.84</v>
          </cell>
        </row>
        <row r="478">
          <cell r="C478" t="str">
            <v>现浇C20砼溢洪道</v>
          </cell>
        </row>
        <row r="478">
          <cell r="E478">
            <v>9.81</v>
          </cell>
        </row>
        <row r="479">
          <cell r="C479" t="str">
            <v>现浇C20砼消力池</v>
          </cell>
        </row>
        <row r="479">
          <cell r="E479">
            <v>6.33</v>
          </cell>
        </row>
        <row r="480">
          <cell r="C480" t="str">
            <v>模板</v>
          </cell>
        </row>
        <row r="480">
          <cell r="E480">
            <v>176.98</v>
          </cell>
        </row>
        <row r="481">
          <cell r="C481" t="str">
            <v>钢筋制作与安装</v>
          </cell>
        </row>
        <row r="481">
          <cell r="E481">
            <v>0.1</v>
          </cell>
        </row>
        <row r="482">
          <cell r="C482" t="str">
            <v>PEφ160放水管</v>
          </cell>
        </row>
        <row r="482">
          <cell r="E482">
            <v>17.83</v>
          </cell>
        </row>
        <row r="483">
          <cell r="C483" t="str">
            <v>放水闸阀</v>
          </cell>
        </row>
        <row r="483">
          <cell r="E483">
            <v>3</v>
          </cell>
        </row>
        <row r="484">
          <cell r="C484" t="str">
            <v>放水管防水处理</v>
          </cell>
        </row>
        <row r="484">
          <cell r="E484">
            <v>0.54</v>
          </cell>
        </row>
        <row r="485">
          <cell r="C485" t="str">
            <v>20cm现浇C20砼渠道</v>
          </cell>
        </row>
        <row r="485">
          <cell r="E485">
            <v>14.4</v>
          </cell>
        </row>
        <row r="486">
          <cell r="C486" t="str">
            <v>下塘梯步</v>
          </cell>
        </row>
        <row r="487">
          <cell r="C487" t="str">
            <v>C30现浇砼梯步</v>
          </cell>
        </row>
        <row r="487">
          <cell r="E487">
            <v>3.06</v>
          </cell>
        </row>
        <row r="488">
          <cell r="C488" t="str">
            <v>模板</v>
          </cell>
        </row>
        <row r="488">
          <cell r="E488">
            <v>18.38</v>
          </cell>
        </row>
        <row r="489">
          <cell r="C489" t="str">
            <v>预制C25钢筋砼盖板</v>
          </cell>
        </row>
        <row r="489">
          <cell r="E489">
            <v>0.45</v>
          </cell>
        </row>
        <row r="490">
          <cell r="C490" t="str">
            <v>现浇C20取水平台</v>
          </cell>
        </row>
        <row r="490">
          <cell r="E490">
            <v>0.7</v>
          </cell>
        </row>
        <row r="491">
          <cell r="C491" t="str">
            <v>钢筋制作与安装</v>
          </cell>
        </row>
        <row r="491">
          <cell r="E491">
            <v>0.19</v>
          </cell>
        </row>
        <row r="492">
          <cell r="C492" t="str">
            <v>栏杆</v>
          </cell>
        </row>
        <row r="493">
          <cell r="C493" t="str">
            <v>不锈钢防护拦</v>
          </cell>
        </row>
        <row r="493">
          <cell r="E493">
            <v>92</v>
          </cell>
        </row>
        <row r="494">
          <cell r="C494" t="str">
            <v>科技推广措施</v>
          </cell>
        </row>
        <row r="495">
          <cell r="C495" t="str">
            <v>技术培训</v>
          </cell>
        </row>
        <row r="495">
          <cell r="E495">
            <v>57</v>
          </cell>
        </row>
        <row r="496">
          <cell r="C496" t="str">
            <v>其他工程</v>
          </cell>
        </row>
        <row r="497">
          <cell r="C497" t="str">
            <v>标识牌</v>
          </cell>
        </row>
        <row r="498">
          <cell r="C498" t="str">
            <v>标识牌</v>
          </cell>
        </row>
        <row r="498">
          <cell r="E498">
            <v>12</v>
          </cell>
        </row>
        <row r="499">
          <cell r="C499" t="str">
            <v>警示牌</v>
          </cell>
        </row>
        <row r="500">
          <cell r="C500" t="str">
            <v>警示牌</v>
          </cell>
        </row>
        <row r="500">
          <cell r="E500">
            <v>12</v>
          </cell>
        </row>
        <row r="501">
          <cell r="C501" t="str">
            <v>耕地质量监测</v>
          </cell>
        </row>
        <row r="501">
          <cell r="E501">
            <v>1</v>
          </cell>
        </row>
        <row r="502">
          <cell r="C502" t="str">
            <v>新建转移支付何星村</v>
          </cell>
        </row>
        <row r="503">
          <cell r="C503" t="str">
            <v>土地平整</v>
          </cell>
        </row>
        <row r="504">
          <cell r="C504" t="str">
            <v>田块整治工程</v>
          </cell>
        </row>
        <row r="505">
          <cell r="C505" t="str">
            <v>坡改梯整治</v>
          </cell>
        </row>
        <row r="505">
          <cell r="E505">
            <v>120.31</v>
          </cell>
        </row>
        <row r="506">
          <cell r="C506" t="str">
            <v>坡改梯</v>
          </cell>
        </row>
        <row r="506">
          <cell r="E506">
            <v>120.31</v>
          </cell>
        </row>
        <row r="507">
          <cell r="C507" t="str">
            <v>清表（灌木林、竹林、竹根挖除）</v>
          </cell>
        </row>
        <row r="507">
          <cell r="E507">
            <v>120.31</v>
          </cell>
        </row>
        <row r="508">
          <cell r="C508" t="str">
            <v>表土剥离</v>
          </cell>
        </row>
        <row r="508">
          <cell r="E508">
            <v>20051.67</v>
          </cell>
        </row>
        <row r="509">
          <cell r="C509" t="str">
            <v>表土回填</v>
          </cell>
        </row>
        <row r="509">
          <cell r="E509">
            <v>20051.67</v>
          </cell>
        </row>
        <row r="510">
          <cell r="C510" t="str">
            <v>土方开挖（调型）</v>
          </cell>
        </row>
        <row r="510">
          <cell r="E510">
            <v>40103.33</v>
          </cell>
        </row>
        <row r="511">
          <cell r="C511" t="str">
            <v>土方回填（调型）</v>
          </cell>
        </row>
        <row r="511">
          <cell r="E511">
            <v>40103.33</v>
          </cell>
        </row>
        <row r="512">
          <cell r="C512" t="str">
            <v>土地翻耕</v>
          </cell>
        </row>
        <row r="512">
          <cell r="E512">
            <v>8.02</v>
          </cell>
        </row>
        <row r="513">
          <cell r="C513" t="str">
            <v>拆除田埂</v>
          </cell>
        </row>
        <row r="513">
          <cell r="E513">
            <v>1804.65</v>
          </cell>
        </row>
        <row r="514">
          <cell r="C514" t="str">
            <v>拆除田坎</v>
          </cell>
        </row>
        <row r="514">
          <cell r="E514">
            <v>1173.02</v>
          </cell>
        </row>
        <row r="515">
          <cell r="C515" t="str">
            <v>筑土埂</v>
          </cell>
        </row>
        <row r="515">
          <cell r="E515">
            <v>1443.72</v>
          </cell>
        </row>
        <row r="516">
          <cell r="C516" t="str">
            <v>筑土埂</v>
          </cell>
        </row>
        <row r="516">
          <cell r="E516">
            <v>1158.51</v>
          </cell>
        </row>
        <row r="517">
          <cell r="C517" t="str">
            <v>背沟清理</v>
          </cell>
        </row>
        <row r="517">
          <cell r="E517">
            <v>72.19</v>
          </cell>
        </row>
        <row r="518">
          <cell r="C518" t="str">
            <v>土壤改良</v>
          </cell>
        </row>
        <row r="519">
          <cell r="C519" t="str">
            <v>土壤改良</v>
          </cell>
        </row>
        <row r="519">
          <cell r="E519">
            <v>120.31</v>
          </cell>
        </row>
        <row r="520">
          <cell r="C520" t="str">
            <v>地力培肥</v>
          </cell>
        </row>
        <row r="520">
          <cell r="E520">
            <v>6.02</v>
          </cell>
        </row>
        <row r="521">
          <cell r="C521" t="str">
            <v>科技推广措施</v>
          </cell>
        </row>
        <row r="522">
          <cell r="C522" t="str">
            <v>技术培训</v>
          </cell>
        </row>
        <row r="522">
          <cell r="E522">
            <v>21</v>
          </cell>
        </row>
        <row r="523">
          <cell r="C523" t="str">
            <v>提质改造</v>
          </cell>
        </row>
        <row r="524">
          <cell r="C524" t="str">
            <v>提质改造何星村</v>
          </cell>
        </row>
        <row r="525">
          <cell r="C525" t="str">
            <v>土地平整</v>
          </cell>
        </row>
        <row r="526">
          <cell r="C526" t="str">
            <v>田块整治工程</v>
          </cell>
        </row>
        <row r="527">
          <cell r="C527" t="str">
            <v>格田整治</v>
          </cell>
        </row>
        <row r="527">
          <cell r="E527">
            <v>467.38</v>
          </cell>
        </row>
        <row r="528">
          <cell r="C528" t="str">
            <v>格田整理</v>
          </cell>
        </row>
        <row r="528">
          <cell r="E528">
            <v>467.38</v>
          </cell>
        </row>
        <row r="529">
          <cell r="C529" t="str">
            <v>表土剥离</v>
          </cell>
        </row>
        <row r="529">
          <cell r="E529">
            <v>93476</v>
          </cell>
        </row>
        <row r="530">
          <cell r="C530" t="str">
            <v>表土回填</v>
          </cell>
        </row>
        <row r="530">
          <cell r="E530">
            <v>93476</v>
          </cell>
        </row>
        <row r="531">
          <cell r="C531" t="str">
            <v>土方开挖（格田调型）</v>
          </cell>
        </row>
        <row r="531">
          <cell r="E531">
            <v>144224.69</v>
          </cell>
        </row>
        <row r="532">
          <cell r="C532" t="str">
            <v>土方回填（格田调型）</v>
          </cell>
        </row>
        <row r="532">
          <cell r="E532">
            <v>144224.69</v>
          </cell>
        </row>
        <row r="533">
          <cell r="C533" t="str">
            <v>土地翻耕</v>
          </cell>
        </row>
        <row r="533">
          <cell r="E533">
            <v>31.16</v>
          </cell>
        </row>
        <row r="534">
          <cell r="C534" t="str">
            <v>拆除田埂</v>
          </cell>
        </row>
        <row r="534">
          <cell r="E534">
            <v>7010.7</v>
          </cell>
        </row>
        <row r="535">
          <cell r="C535" t="str">
            <v>拆除田坎</v>
          </cell>
        </row>
        <row r="535">
          <cell r="E535">
            <v>4556.96</v>
          </cell>
        </row>
        <row r="536">
          <cell r="C536" t="str">
            <v>修筑土埂</v>
          </cell>
        </row>
        <row r="536">
          <cell r="E536">
            <v>5608.56</v>
          </cell>
        </row>
        <row r="537">
          <cell r="C537" t="str">
            <v>筑土埂</v>
          </cell>
        </row>
        <row r="537">
          <cell r="E537">
            <v>9198.04</v>
          </cell>
        </row>
        <row r="538">
          <cell r="C538" t="str">
            <v>下田坡道</v>
          </cell>
        </row>
        <row r="538">
          <cell r="E538">
            <v>93</v>
          </cell>
        </row>
        <row r="539">
          <cell r="C539" t="str">
            <v>土方开挖</v>
          </cell>
        </row>
        <row r="539">
          <cell r="E539">
            <v>189.72</v>
          </cell>
        </row>
        <row r="540">
          <cell r="C540" t="str">
            <v>土方回填夯实</v>
          </cell>
        </row>
        <row r="540">
          <cell r="E540">
            <v>158.1</v>
          </cell>
        </row>
        <row r="541">
          <cell r="C541" t="str">
            <v>M7.5浆砌砖</v>
          </cell>
        </row>
        <row r="541">
          <cell r="E541">
            <v>147.98</v>
          </cell>
        </row>
        <row r="542">
          <cell r="C542" t="str">
            <v>M10砂浆抹面</v>
          </cell>
        </row>
        <row r="542">
          <cell r="E542">
            <v>1271.12</v>
          </cell>
        </row>
        <row r="543">
          <cell r="C543" t="str">
            <v>DN500钢筋砼管</v>
          </cell>
        </row>
        <row r="543">
          <cell r="E543">
            <v>92</v>
          </cell>
        </row>
        <row r="544">
          <cell r="C544" t="str">
            <v>放水口</v>
          </cell>
        </row>
        <row r="544">
          <cell r="E544">
            <v>155</v>
          </cell>
        </row>
        <row r="545">
          <cell r="C545" t="str">
            <v>土方开挖</v>
          </cell>
        </row>
        <row r="545">
          <cell r="E545">
            <v>93.47</v>
          </cell>
        </row>
        <row r="546">
          <cell r="C546" t="str">
            <v>土方回填</v>
          </cell>
        </row>
        <row r="546">
          <cell r="E546">
            <v>12.19</v>
          </cell>
        </row>
        <row r="547">
          <cell r="C547" t="str">
            <v>C20现浇砼基础（含跌水）</v>
          </cell>
        </row>
        <row r="547">
          <cell r="E547">
            <v>45.57</v>
          </cell>
        </row>
        <row r="548">
          <cell r="C548" t="str">
            <v>模板</v>
          </cell>
        </row>
        <row r="548">
          <cell r="E548">
            <v>186</v>
          </cell>
        </row>
        <row r="549">
          <cell r="C549" t="str">
            <v>M7.5浆砌砖</v>
          </cell>
        </row>
        <row r="549">
          <cell r="E549">
            <v>35.71</v>
          </cell>
        </row>
        <row r="550">
          <cell r="C550" t="str">
            <v>M10砂浆抹面</v>
          </cell>
        </row>
        <row r="550">
          <cell r="E550">
            <v>238.08</v>
          </cell>
        </row>
        <row r="551">
          <cell r="C551" t="str">
            <v>C25砼预制盖板</v>
          </cell>
        </row>
        <row r="551">
          <cell r="E551">
            <v>11.16</v>
          </cell>
        </row>
        <row r="552">
          <cell r="C552" t="str">
            <v>钢筋制作与安装</v>
          </cell>
        </row>
        <row r="552">
          <cell r="E552">
            <v>0.519</v>
          </cell>
        </row>
        <row r="553">
          <cell r="C553" t="str">
            <v>坡改梯整治</v>
          </cell>
        </row>
        <row r="553">
          <cell r="E553">
            <v>214.28</v>
          </cell>
        </row>
        <row r="554">
          <cell r="C554" t="str">
            <v>坡改梯</v>
          </cell>
        </row>
        <row r="554">
          <cell r="E554">
            <v>214.28</v>
          </cell>
        </row>
        <row r="555">
          <cell r="C555" t="str">
            <v>清表（灌木林、竹林、竹根挖除）</v>
          </cell>
        </row>
        <row r="555">
          <cell r="E555">
            <v>214.28</v>
          </cell>
        </row>
        <row r="556">
          <cell r="C556" t="str">
            <v>表土剥离</v>
          </cell>
        </row>
        <row r="556">
          <cell r="E556">
            <v>35713.33</v>
          </cell>
        </row>
        <row r="557">
          <cell r="C557" t="str">
            <v>表土回填</v>
          </cell>
        </row>
        <row r="557">
          <cell r="E557">
            <v>35713.33</v>
          </cell>
        </row>
        <row r="558">
          <cell r="C558" t="str">
            <v>土方开挖（调型）</v>
          </cell>
        </row>
        <row r="558">
          <cell r="E558">
            <v>71426.67</v>
          </cell>
        </row>
        <row r="559">
          <cell r="C559" t="str">
            <v>土方回填（调型）</v>
          </cell>
        </row>
        <row r="559">
          <cell r="E559">
            <v>71426.67</v>
          </cell>
        </row>
        <row r="560">
          <cell r="C560" t="str">
            <v>土地翻耕</v>
          </cell>
        </row>
        <row r="560">
          <cell r="E560">
            <v>14.29</v>
          </cell>
        </row>
        <row r="561">
          <cell r="C561" t="str">
            <v>拆除田埂</v>
          </cell>
        </row>
        <row r="561">
          <cell r="E561">
            <v>3214.2</v>
          </cell>
        </row>
        <row r="562">
          <cell r="C562" t="str">
            <v>拆除田坎</v>
          </cell>
        </row>
        <row r="562">
          <cell r="E562">
            <v>2089.23</v>
          </cell>
        </row>
        <row r="563">
          <cell r="C563" t="str">
            <v>筑土埂</v>
          </cell>
        </row>
        <row r="563">
          <cell r="E563">
            <v>2571.36</v>
          </cell>
        </row>
        <row r="564">
          <cell r="C564" t="str">
            <v>筑土埂</v>
          </cell>
        </row>
        <row r="564">
          <cell r="E564">
            <v>2063.39</v>
          </cell>
        </row>
        <row r="565">
          <cell r="C565" t="str">
            <v>背沟清理</v>
          </cell>
        </row>
        <row r="565">
          <cell r="E565">
            <v>128.57</v>
          </cell>
        </row>
        <row r="566">
          <cell r="C566" t="str">
            <v>囤水田</v>
          </cell>
        </row>
        <row r="566">
          <cell r="E566">
            <v>18</v>
          </cell>
        </row>
        <row r="567">
          <cell r="C567" t="str">
            <v>土地平整</v>
          </cell>
        </row>
        <row r="567">
          <cell r="E567">
            <v>104.5</v>
          </cell>
        </row>
        <row r="568">
          <cell r="C568" t="str">
            <v>表土剥离</v>
          </cell>
        </row>
        <row r="568">
          <cell r="E568">
            <v>20900</v>
          </cell>
        </row>
        <row r="569">
          <cell r="C569" t="str">
            <v>表土回填</v>
          </cell>
        </row>
        <row r="569">
          <cell r="E569">
            <v>20900</v>
          </cell>
        </row>
        <row r="570">
          <cell r="C570" t="str">
            <v>土方开挖（格田调型）</v>
          </cell>
        </row>
        <row r="570">
          <cell r="E570">
            <v>16720</v>
          </cell>
        </row>
        <row r="571">
          <cell r="C571" t="str">
            <v>土方回填（格田调型）</v>
          </cell>
        </row>
        <row r="571">
          <cell r="E571">
            <v>16720</v>
          </cell>
        </row>
        <row r="572">
          <cell r="C572" t="str">
            <v>土地翻耕</v>
          </cell>
        </row>
        <row r="572">
          <cell r="E572">
            <v>104.5</v>
          </cell>
        </row>
        <row r="573">
          <cell r="C573" t="str">
            <v>囤水田田埂</v>
          </cell>
        </row>
        <row r="573">
          <cell r="E573">
            <v>1488.8</v>
          </cell>
        </row>
        <row r="574">
          <cell r="C574" t="str">
            <v>土方开挖</v>
          </cell>
        </row>
        <row r="574">
          <cell r="E574">
            <v>310.86</v>
          </cell>
        </row>
        <row r="575">
          <cell r="C575" t="str">
            <v>土方回填夯实</v>
          </cell>
        </row>
        <row r="575">
          <cell r="E575">
            <v>239.4</v>
          </cell>
        </row>
        <row r="576">
          <cell r="C576" t="str">
            <v>M7.5浆砌砖</v>
          </cell>
        </row>
        <row r="576">
          <cell r="E576">
            <v>701.22</v>
          </cell>
        </row>
        <row r="577">
          <cell r="C577" t="str">
            <v>M10砂浆抹面</v>
          </cell>
        </row>
        <row r="577">
          <cell r="E577">
            <v>2858.5</v>
          </cell>
        </row>
        <row r="578">
          <cell r="C578" t="str">
            <v>下田梯步</v>
          </cell>
        </row>
        <row r="578">
          <cell r="E578">
            <v>18</v>
          </cell>
        </row>
        <row r="579">
          <cell r="C579" t="str">
            <v>土方开挖</v>
          </cell>
        </row>
        <row r="579">
          <cell r="E579">
            <v>9.04</v>
          </cell>
        </row>
        <row r="580">
          <cell r="C580" t="str">
            <v>土方回填</v>
          </cell>
        </row>
        <row r="580">
          <cell r="E580">
            <v>2.71</v>
          </cell>
        </row>
        <row r="581">
          <cell r="C581" t="str">
            <v>M7.5浆砌砖</v>
          </cell>
        </row>
        <row r="581">
          <cell r="E581">
            <v>17.1</v>
          </cell>
        </row>
        <row r="582">
          <cell r="C582" t="str">
            <v>M10砂浆抹面</v>
          </cell>
        </row>
        <row r="582">
          <cell r="E582">
            <v>18</v>
          </cell>
        </row>
        <row r="583">
          <cell r="C583" t="str">
            <v>M10砂浆抹面（立面）</v>
          </cell>
        </row>
        <row r="583">
          <cell r="E583">
            <v>35.28</v>
          </cell>
        </row>
        <row r="584">
          <cell r="C584" t="str">
            <v>放水口</v>
          </cell>
        </row>
        <row r="584">
          <cell r="E584">
            <v>30</v>
          </cell>
        </row>
        <row r="585">
          <cell r="C585" t="str">
            <v>土方开挖</v>
          </cell>
        </row>
        <row r="585">
          <cell r="E585">
            <v>20.1</v>
          </cell>
        </row>
        <row r="586">
          <cell r="C586" t="str">
            <v>土方回填</v>
          </cell>
        </row>
        <row r="586">
          <cell r="E586">
            <v>2.64</v>
          </cell>
        </row>
        <row r="587">
          <cell r="C587" t="str">
            <v>C20现浇砼基础（含跌水）</v>
          </cell>
        </row>
        <row r="587">
          <cell r="E587">
            <v>8.82</v>
          </cell>
        </row>
        <row r="588">
          <cell r="C588" t="str">
            <v>模板</v>
          </cell>
        </row>
        <row r="588">
          <cell r="E588">
            <v>36</v>
          </cell>
        </row>
        <row r="589">
          <cell r="C589" t="str">
            <v>M7.5浆砌砖</v>
          </cell>
        </row>
        <row r="589">
          <cell r="E589">
            <v>11.52</v>
          </cell>
        </row>
        <row r="590">
          <cell r="C590" t="str">
            <v>M10砂浆抹面</v>
          </cell>
        </row>
        <row r="590">
          <cell r="E590">
            <v>46.08</v>
          </cell>
        </row>
        <row r="591">
          <cell r="C591" t="str">
            <v>C25砼预制盖板</v>
          </cell>
        </row>
        <row r="591">
          <cell r="E591">
            <v>2.16</v>
          </cell>
        </row>
        <row r="592">
          <cell r="C592" t="str">
            <v>钢筋制作与安装</v>
          </cell>
        </row>
        <row r="592">
          <cell r="E592">
            <v>0.1</v>
          </cell>
        </row>
        <row r="593">
          <cell r="C593" t="str">
            <v>土壤改良</v>
          </cell>
        </row>
        <row r="594">
          <cell r="C594" t="str">
            <v>土壤改良</v>
          </cell>
        </row>
        <row r="594">
          <cell r="E594">
            <v>681.66</v>
          </cell>
        </row>
        <row r="595">
          <cell r="C595" t="str">
            <v>地力培肥</v>
          </cell>
        </row>
        <row r="595">
          <cell r="E595">
            <v>34.08</v>
          </cell>
        </row>
        <row r="596">
          <cell r="C596" t="str">
            <v>灌溉与排水工程</v>
          </cell>
        </row>
        <row r="597">
          <cell r="C597" t="str">
            <v>沟渠（路带沟）</v>
          </cell>
        </row>
        <row r="598">
          <cell r="C598" t="str">
            <v>渠身（0.8*0.8m)</v>
          </cell>
        </row>
        <row r="598">
          <cell r="E598">
            <v>1984.01</v>
          </cell>
        </row>
        <row r="599">
          <cell r="C599" t="str">
            <v>土方开挖</v>
          </cell>
        </row>
        <row r="599">
          <cell r="E599">
            <v>4714.01</v>
          </cell>
        </row>
        <row r="600">
          <cell r="C600" t="str">
            <v>土方回填</v>
          </cell>
        </row>
        <row r="600">
          <cell r="E600">
            <v>1666.57</v>
          </cell>
        </row>
        <row r="601">
          <cell r="C601" t="str">
            <v>20cm厚C20砼底板</v>
          </cell>
        </row>
        <row r="601">
          <cell r="E601">
            <v>587.27</v>
          </cell>
        </row>
        <row r="602">
          <cell r="C602" t="str">
            <v>模板</v>
          </cell>
        </row>
        <row r="602">
          <cell r="E602">
            <v>793.6</v>
          </cell>
        </row>
        <row r="603">
          <cell r="C603" t="str">
            <v>泄水管Φ50PVC</v>
          </cell>
        </row>
        <row r="603">
          <cell r="E603">
            <v>331.5</v>
          </cell>
        </row>
        <row r="604">
          <cell r="C604" t="str">
            <v>M7.5浆砌砖</v>
          </cell>
        </row>
        <row r="604">
          <cell r="E604">
            <v>761.86</v>
          </cell>
        </row>
        <row r="605">
          <cell r="C605" t="str">
            <v>M10砂浆抹面</v>
          </cell>
        </row>
        <row r="605">
          <cell r="E605">
            <v>4126.74</v>
          </cell>
        </row>
        <row r="606">
          <cell r="C606" t="str">
            <v>撑杆</v>
          </cell>
        </row>
        <row r="606">
          <cell r="E606">
            <v>201</v>
          </cell>
        </row>
        <row r="607">
          <cell r="C607" t="str">
            <v>C20预制砼撑杆</v>
          </cell>
        </row>
        <row r="607">
          <cell r="E607">
            <v>2.65</v>
          </cell>
        </row>
        <row r="608">
          <cell r="C608" t="str">
            <v>钢筋制作与安装</v>
          </cell>
        </row>
        <row r="608">
          <cell r="E608">
            <v>1.03</v>
          </cell>
        </row>
        <row r="609">
          <cell r="C609" t="str">
            <v>沟盖板</v>
          </cell>
        </row>
        <row r="609">
          <cell r="E609">
            <v>3971</v>
          </cell>
        </row>
        <row r="610">
          <cell r="C610" t="str">
            <v>预制C30钢筋砼</v>
          </cell>
        </row>
        <row r="610">
          <cell r="E610">
            <v>309.74</v>
          </cell>
        </row>
        <row r="611">
          <cell r="C611" t="str">
            <v>钢筋制作与安装</v>
          </cell>
        </row>
        <row r="611">
          <cell r="E611">
            <v>22.91</v>
          </cell>
        </row>
        <row r="612">
          <cell r="C612" t="str">
            <v>沉砂池</v>
          </cell>
        </row>
        <row r="612">
          <cell r="E612">
            <v>5</v>
          </cell>
        </row>
        <row r="613">
          <cell r="C613" t="str">
            <v>土方开挖</v>
          </cell>
        </row>
        <row r="613">
          <cell r="E613">
            <v>34.39</v>
          </cell>
        </row>
        <row r="614">
          <cell r="C614" t="str">
            <v>土方回填</v>
          </cell>
        </row>
        <row r="614">
          <cell r="E614">
            <v>10.92</v>
          </cell>
        </row>
        <row r="615">
          <cell r="C615" t="str">
            <v>C25砼底板</v>
          </cell>
        </row>
        <row r="615">
          <cell r="E615">
            <v>3.92</v>
          </cell>
        </row>
        <row r="616">
          <cell r="C616" t="str">
            <v>M7.5浆砌砖</v>
          </cell>
        </row>
        <row r="616">
          <cell r="E616">
            <v>9.79</v>
          </cell>
        </row>
        <row r="617">
          <cell r="C617" t="str">
            <v>M10砂浆抹面</v>
          </cell>
        </row>
        <row r="617">
          <cell r="E617">
            <v>43.2</v>
          </cell>
        </row>
        <row r="618">
          <cell r="C618" t="str">
            <v>模板</v>
          </cell>
        </row>
        <row r="618">
          <cell r="E618">
            <v>7.92</v>
          </cell>
        </row>
        <row r="619">
          <cell r="C619" t="str">
            <v>山坪塘</v>
          </cell>
        </row>
        <row r="619">
          <cell r="E619">
            <v>2</v>
          </cell>
        </row>
        <row r="620">
          <cell r="C620" t="str">
            <v>上游坝坡</v>
          </cell>
        </row>
        <row r="621">
          <cell r="C621" t="str">
            <v>清淤</v>
          </cell>
        </row>
        <row r="621">
          <cell r="E621">
            <v>3992.64</v>
          </cell>
        </row>
        <row r="622">
          <cell r="C622" t="str">
            <v>土方开挖</v>
          </cell>
        </row>
        <row r="622">
          <cell r="E622">
            <v>159.72</v>
          </cell>
        </row>
        <row r="623">
          <cell r="C623" t="str">
            <v>土方回填夯实</v>
          </cell>
        </row>
        <row r="623">
          <cell r="E623">
            <v>91.08</v>
          </cell>
        </row>
        <row r="624">
          <cell r="C624" t="str">
            <v>C20砼基础</v>
          </cell>
        </row>
        <row r="624">
          <cell r="E624">
            <v>46.2</v>
          </cell>
        </row>
        <row r="625">
          <cell r="C625" t="str">
            <v>模板</v>
          </cell>
        </row>
        <row r="625">
          <cell r="E625">
            <v>366.96</v>
          </cell>
        </row>
        <row r="626">
          <cell r="C626" t="str">
            <v>C20砼护坡</v>
          </cell>
        </row>
        <row r="626">
          <cell r="E626">
            <v>102.96</v>
          </cell>
        </row>
        <row r="627">
          <cell r="C627" t="str">
            <v>泥结碎石路面</v>
          </cell>
        </row>
        <row r="627">
          <cell r="E627">
            <v>264</v>
          </cell>
        </row>
        <row r="628">
          <cell r="C628" t="str">
            <v>沥青木板伸缩缝</v>
          </cell>
        </row>
        <row r="628">
          <cell r="E628">
            <v>0.53</v>
          </cell>
        </row>
        <row r="629">
          <cell r="C629" t="str">
            <v>C20砼压顶</v>
          </cell>
        </row>
        <row r="629">
          <cell r="E629">
            <v>7.92</v>
          </cell>
        </row>
        <row r="630">
          <cell r="C630" t="str">
            <v>下游坝坡</v>
          </cell>
        </row>
        <row r="631">
          <cell r="C631" t="str">
            <v>土方开挖</v>
          </cell>
        </row>
        <row r="631">
          <cell r="E631">
            <v>121.39</v>
          </cell>
        </row>
        <row r="632">
          <cell r="C632" t="str">
            <v>土方回填夯实</v>
          </cell>
        </row>
        <row r="632">
          <cell r="E632">
            <v>79.27</v>
          </cell>
        </row>
        <row r="633">
          <cell r="C633" t="str">
            <v>C20砼压顶</v>
          </cell>
        </row>
        <row r="633">
          <cell r="E633">
            <v>7.92</v>
          </cell>
        </row>
        <row r="634">
          <cell r="C634" t="str">
            <v>溢洪道</v>
          </cell>
        </row>
        <row r="635">
          <cell r="C635" t="str">
            <v>土方开挖</v>
          </cell>
        </row>
        <row r="635">
          <cell r="E635">
            <v>39.74</v>
          </cell>
        </row>
        <row r="636">
          <cell r="C636" t="str">
            <v>土方回填夯实</v>
          </cell>
        </row>
        <row r="636">
          <cell r="E636">
            <v>6.59</v>
          </cell>
        </row>
        <row r="637">
          <cell r="C637" t="str">
            <v>预制C30钢筋砼</v>
          </cell>
        </row>
        <row r="637">
          <cell r="E637">
            <v>0.64</v>
          </cell>
        </row>
        <row r="638">
          <cell r="C638" t="str">
            <v>现浇C20砼溢洪道</v>
          </cell>
        </row>
        <row r="638">
          <cell r="E638">
            <v>7.97</v>
          </cell>
        </row>
        <row r="639">
          <cell r="C639" t="str">
            <v>现浇C20砼消力池</v>
          </cell>
        </row>
        <row r="639">
          <cell r="E639">
            <v>4.75</v>
          </cell>
        </row>
        <row r="640">
          <cell r="C640" t="str">
            <v>模板</v>
          </cell>
        </row>
        <row r="640">
          <cell r="E640">
            <v>117.98</v>
          </cell>
        </row>
        <row r="641">
          <cell r="C641" t="str">
            <v>钢筋制作与安装</v>
          </cell>
        </row>
        <row r="641">
          <cell r="E641">
            <v>0.07</v>
          </cell>
        </row>
        <row r="642">
          <cell r="C642" t="str">
            <v>PEφ160放水管</v>
          </cell>
        </row>
        <row r="642">
          <cell r="E642">
            <v>11.89</v>
          </cell>
        </row>
        <row r="643">
          <cell r="C643" t="str">
            <v>放水闸阀</v>
          </cell>
        </row>
        <row r="643">
          <cell r="E643">
            <v>2</v>
          </cell>
        </row>
        <row r="644">
          <cell r="C644" t="str">
            <v>放水管防水处理</v>
          </cell>
        </row>
        <row r="644">
          <cell r="E644">
            <v>0.36</v>
          </cell>
        </row>
        <row r="645">
          <cell r="C645" t="str">
            <v>20cm现浇C20砼渠道</v>
          </cell>
        </row>
        <row r="645">
          <cell r="E645">
            <v>12</v>
          </cell>
        </row>
        <row r="646">
          <cell r="C646" t="str">
            <v>下塘梯步</v>
          </cell>
        </row>
        <row r="647">
          <cell r="C647" t="str">
            <v>C30现浇砼梯步</v>
          </cell>
        </row>
        <row r="647">
          <cell r="E647">
            <v>2.04</v>
          </cell>
        </row>
        <row r="648">
          <cell r="C648" t="str">
            <v>模板</v>
          </cell>
        </row>
        <row r="648">
          <cell r="E648">
            <v>12.25</v>
          </cell>
        </row>
        <row r="649">
          <cell r="C649" t="str">
            <v>预制C25钢筋砼盖板</v>
          </cell>
        </row>
        <row r="649">
          <cell r="E649">
            <v>0.3</v>
          </cell>
        </row>
        <row r="650">
          <cell r="C650" t="str">
            <v>现浇C20取水平台</v>
          </cell>
        </row>
        <row r="650">
          <cell r="E650">
            <v>0.46</v>
          </cell>
        </row>
        <row r="651">
          <cell r="C651" t="str">
            <v>钢筋制作与安装</v>
          </cell>
        </row>
        <row r="651">
          <cell r="E651">
            <v>0.12</v>
          </cell>
        </row>
        <row r="652">
          <cell r="C652" t="str">
            <v>栏杆</v>
          </cell>
        </row>
        <row r="653">
          <cell r="C653" t="str">
            <v>不锈钢防护拦</v>
          </cell>
        </row>
        <row r="653">
          <cell r="E653">
            <v>132</v>
          </cell>
        </row>
        <row r="654">
          <cell r="C654" t="str">
            <v>涵管</v>
          </cell>
        </row>
        <row r="655">
          <cell r="C655" t="str">
            <v>涵管D500</v>
          </cell>
        </row>
        <row r="655">
          <cell r="E655">
            <v>2</v>
          </cell>
        </row>
        <row r="656">
          <cell r="C656" t="str">
            <v>土方开挖</v>
          </cell>
        </row>
        <row r="656">
          <cell r="E656">
            <v>17.13</v>
          </cell>
        </row>
        <row r="657">
          <cell r="C657" t="str">
            <v>土方回填夯实</v>
          </cell>
        </row>
        <row r="657">
          <cell r="E657">
            <v>13.75</v>
          </cell>
        </row>
        <row r="658">
          <cell r="C658" t="str">
            <v>C20混凝土墙身</v>
          </cell>
        </row>
        <row r="658">
          <cell r="E658">
            <v>1.5</v>
          </cell>
        </row>
        <row r="659">
          <cell r="C659" t="str">
            <v>C20混凝土基础</v>
          </cell>
        </row>
        <row r="659">
          <cell r="E659">
            <v>1.46</v>
          </cell>
        </row>
        <row r="660">
          <cell r="C660" t="str">
            <v>C20混凝土管基础</v>
          </cell>
        </row>
        <row r="660">
          <cell r="E660">
            <v>3.44</v>
          </cell>
        </row>
        <row r="661">
          <cell r="C661" t="str">
            <v>C20混凝土墙帽</v>
          </cell>
        </row>
        <row r="661">
          <cell r="E661">
            <v>0.36</v>
          </cell>
        </row>
        <row r="662">
          <cell r="C662" t="str">
            <v>砂砾垫层</v>
          </cell>
        </row>
        <row r="662">
          <cell r="E662">
            <v>2.04</v>
          </cell>
        </row>
        <row r="663">
          <cell r="C663" t="str">
            <v>DN500钢筋砼管</v>
          </cell>
        </row>
        <row r="663">
          <cell r="E663">
            <v>10</v>
          </cell>
        </row>
        <row r="664">
          <cell r="C664" t="str">
            <v>模板</v>
          </cell>
        </row>
        <row r="664">
          <cell r="E664">
            <v>28.18</v>
          </cell>
        </row>
        <row r="665">
          <cell r="C665" t="str">
            <v>高效节水</v>
          </cell>
        </row>
        <row r="666">
          <cell r="C666" t="str">
            <v>提灌站（泵房）</v>
          </cell>
        </row>
        <row r="666">
          <cell r="E666">
            <v>2</v>
          </cell>
        </row>
        <row r="667">
          <cell r="C667" t="str">
            <v>泵房</v>
          </cell>
        </row>
        <row r="667">
          <cell r="E667">
            <v>30.42</v>
          </cell>
        </row>
        <row r="668">
          <cell r="C668" t="str">
            <v>管道工程</v>
          </cell>
        </row>
        <row r="669">
          <cell r="C669" t="str">
            <v>PE管（160mm)</v>
          </cell>
        </row>
        <row r="669">
          <cell r="E669">
            <v>3506</v>
          </cell>
        </row>
        <row r="670">
          <cell r="C670" t="str">
            <v>沟槽土方开挖</v>
          </cell>
        </row>
        <row r="670">
          <cell r="E670">
            <v>3282.28</v>
          </cell>
        </row>
        <row r="671">
          <cell r="C671" t="str">
            <v>土方回填</v>
          </cell>
        </row>
        <row r="671">
          <cell r="E671">
            <v>3211.78</v>
          </cell>
        </row>
        <row r="672">
          <cell r="C672" t="str">
            <v>PE管（200mm)</v>
          </cell>
        </row>
        <row r="672">
          <cell r="E672">
            <v>4048</v>
          </cell>
        </row>
        <row r="673">
          <cell r="C673" t="str">
            <v>沟槽土方开挖</v>
          </cell>
        </row>
        <row r="673">
          <cell r="E673">
            <v>4189.7</v>
          </cell>
        </row>
        <row r="674">
          <cell r="C674" t="str">
            <v>土方回填</v>
          </cell>
        </row>
        <row r="674">
          <cell r="E674">
            <v>4062.52</v>
          </cell>
        </row>
        <row r="675">
          <cell r="C675" t="str">
            <v>附属设施</v>
          </cell>
        </row>
        <row r="676">
          <cell r="C676" t="str">
            <v>闸阀井</v>
          </cell>
        </row>
        <row r="676">
          <cell r="E676">
            <v>208</v>
          </cell>
        </row>
        <row r="677">
          <cell r="C677" t="str">
            <v>土方开挖</v>
          </cell>
        </row>
        <row r="677">
          <cell r="E677">
            <v>771.06</v>
          </cell>
        </row>
        <row r="678">
          <cell r="C678" t="str">
            <v>土方回填</v>
          </cell>
        </row>
        <row r="678">
          <cell r="E678">
            <v>401.96</v>
          </cell>
        </row>
        <row r="679">
          <cell r="C679" t="str">
            <v>现浇C20砼</v>
          </cell>
        </row>
        <row r="679">
          <cell r="E679">
            <v>31.98</v>
          </cell>
        </row>
        <row r="680">
          <cell r="C680" t="str">
            <v>M7.5浆砌砖</v>
          </cell>
        </row>
        <row r="680">
          <cell r="E680">
            <v>89.46</v>
          </cell>
        </row>
        <row r="681">
          <cell r="C681" t="str">
            <v>预制C25钢筋砼盖板</v>
          </cell>
        </row>
        <row r="681">
          <cell r="E681">
            <v>35.15</v>
          </cell>
        </row>
        <row r="682">
          <cell r="C682" t="str">
            <v>钢筋制作与安装</v>
          </cell>
        </row>
        <row r="682">
          <cell r="E682">
            <v>5.83</v>
          </cell>
        </row>
        <row r="683">
          <cell r="C683" t="str">
            <v>模板</v>
          </cell>
        </row>
        <row r="683">
          <cell r="E683">
            <v>154.75</v>
          </cell>
        </row>
        <row r="684">
          <cell r="C684" t="str">
            <v>镇墩</v>
          </cell>
        </row>
        <row r="684">
          <cell r="E684">
            <v>50</v>
          </cell>
        </row>
        <row r="685">
          <cell r="C685" t="str">
            <v>墩</v>
          </cell>
        </row>
        <row r="685">
          <cell r="E685">
            <v>8.8</v>
          </cell>
        </row>
        <row r="686">
          <cell r="C686" t="str">
            <v>管道过路</v>
          </cell>
        </row>
        <row r="686">
          <cell r="E686">
            <v>26</v>
          </cell>
        </row>
        <row r="687">
          <cell r="C687" t="str">
            <v>混凝土拆除</v>
          </cell>
        </row>
        <row r="687">
          <cell r="E687">
            <v>31.2</v>
          </cell>
        </row>
        <row r="688">
          <cell r="C688" t="str">
            <v>钢套管DN200（壁厚4.5mm）</v>
          </cell>
        </row>
        <row r="688">
          <cell r="E688">
            <v>104</v>
          </cell>
        </row>
        <row r="689">
          <cell r="C689" t="str">
            <v>10cm厚泥结碎石路面</v>
          </cell>
        </row>
        <row r="689">
          <cell r="E689">
            <v>156</v>
          </cell>
        </row>
        <row r="690">
          <cell r="C690" t="str">
            <v>20cm厚C30砼路面</v>
          </cell>
        </row>
        <row r="690">
          <cell r="E690">
            <v>156</v>
          </cell>
        </row>
        <row r="691">
          <cell r="C691" t="str">
            <v>科技推广措施</v>
          </cell>
        </row>
        <row r="692">
          <cell r="C692" t="str">
            <v>技术培训</v>
          </cell>
        </row>
        <row r="692">
          <cell r="E692">
            <v>224</v>
          </cell>
        </row>
        <row r="693">
          <cell r="C693" t="str">
            <v>耕地质量监测</v>
          </cell>
        </row>
        <row r="693">
          <cell r="E693">
            <v>2</v>
          </cell>
        </row>
        <row r="694">
          <cell r="C694" t="str">
            <v>其他工程</v>
          </cell>
        </row>
        <row r="695">
          <cell r="C695" t="str">
            <v>公式牌</v>
          </cell>
        </row>
        <row r="695">
          <cell r="E695">
            <v>1</v>
          </cell>
        </row>
        <row r="696">
          <cell r="C696" t="str">
            <v>土方开挖</v>
          </cell>
        </row>
        <row r="696">
          <cell r="E696">
            <v>1.52</v>
          </cell>
        </row>
        <row r="697">
          <cell r="C697" t="str">
            <v>土方回填夯实</v>
          </cell>
        </row>
        <row r="697">
          <cell r="E697">
            <v>0.25</v>
          </cell>
        </row>
        <row r="698">
          <cell r="C698" t="str">
            <v>C20混凝土基础</v>
          </cell>
        </row>
        <row r="698">
          <cell r="E698">
            <v>1.78</v>
          </cell>
        </row>
        <row r="699">
          <cell r="C699" t="str">
            <v>模板</v>
          </cell>
        </row>
        <row r="699">
          <cell r="E699">
            <v>5.74</v>
          </cell>
        </row>
        <row r="700">
          <cell r="C700" t="str">
            <v>M7.5砂浆砌砖边墙</v>
          </cell>
        </row>
        <row r="700">
          <cell r="E700">
            <v>1.91</v>
          </cell>
        </row>
        <row r="701">
          <cell r="C701" t="str">
            <v>M10砂浆抹面</v>
          </cell>
        </row>
        <row r="701">
          <cell r="E701">
            <v>12.94</v>
          </cell>
        </row>
        <row r="702">
          <cell r="C702" t="str">
            <v>M7.5瓷砖贴面</v>
          </cell>
        </row>
        <row r="702">
          <cell r="E702">
            <v>15.9</v>
          </cell>
        </row>
        <row r="703">
          <cell r="C703" t="str">
            <v>量水尺</v>
          </cell>
        </row>
        <row r="704">
          <cell r="C704" t="str">
            <v>量水尺</v>
          </cell>
        </row>
        <row r="704">
          <cell r="E704">
            <v>10</v>
          </cell>
        </row>
        <row r="705">
          <cell r="C705" t="str">
            <v>标识牌</v>
          </cell>
        </row>
        <row r="706">
          <cell r="C706" t="str">
            <v>标识牌</v>
          </cell>
        </row>
        <row r="706">
          <cell r="E706">
            <v>25</v>
          </cell>
        </row>
        <row r="707">
          <cell r="C707" t="str">
            <v>警示牌</v>
          </cell>
        </row>
        <row r="708">
          <cell r="C708" t="str">
            <v>警示牌</v>
          </cell>
        </row>
        <row r="708">
          <cell r="E708">
            <v>25</v>
          </cell>
        </row>
        <row r="709">
          <cell r="C709" t="str">
            <v>提质改造新塘村</v>
          </cell>
        </row>
        <row r="710">
          <cell r="C710" t="str">
            <v>土地平整</v>
          </cell>
        </row>
        <row r="711">
          <cell r="C711" t="str">
            <v>田块整治工程</v>
          </cell>
        </row>
        <row r="712">
          <cell r="C712" t="str">
            <v>坡改梯整治</v>
          </cell>
        </row>
        <row r="712">
          <cell r="E712">
            <v>57.95</v>
          </cell>
        </row>
        <row r="713">
          <cell r="C713" t="str">
            <v>坡改梯</v>
          </cell>
        </row>
        <row r="713">
          <cell r="E713">
            <v>57.95</v>
          </cell>
        </row>
        <row r="714">
          <cell r="C714" t="str">
            <v>清表（灌木林、竹林、竹根挖除）</v>
          </cell>
        </row>
        <row r="714">
          <cell r="E714">
            <v>57.95</v>
          </cell>
        </row>
        <row r="715">
          <cell r="C715" t="str">
            <v>表土剥离</v>
          </cell>
        </row>
        <row r="715">
          <cell r="E715">
            <v>9658.33</v>
          </cell>
        </row>
        <row r="716">
          <cell r="C716" t="str">
            <v>表土回填</v>
          </cell>
        </row>
        <row r="716">
          <cell r="E716">
            <v>9658.33</v>
          </cell>
        </row>
        <row r="717">
          <cell r="C717" t="str">
            <v>土方开挖（调型）</v>
          </cell>
        </row>
        <row r="717">
          <cell r="E717">
            <v>19316.67</v>
          </cell>
        </row>
        <row r="718">
          <cell r="C718" t="str">
            <v>土方回填（调型）</v>
          </cell>
        </row>
        <row r="718">
          <cell r="E718">
            <v>19316.67</v>
          </cell>
        </row>
        <row r="719">
          <cell r="C719" t="str">
            <v>土地翻耕</v>
          </cell>
        </row>
        <row r="719">
          <cell r="E719">
            <v>3.87</v>
          </cell>
        </row>
        <row r="720">
          <cell r="C720" t="str">
            <v>拆除田埂</v>
          </cell>
        </row>
        <row r="720">
          <cell r="E720">
            <v>869.25</v>
          </cell>
        </row>
        <row r="721">
          <cell r="C721" t="str">
            <v>拆除田坎</v>
          </cell>
        </row>
        <row r="721">
          <cell r="E721">
            <v>565.01</v>
          </cell>
        </row>
        <row r="722">
          <cell r="C722" t="str">
            <v>筑土埂</v>
          </cell>
        </row>
        <row r="722">
          <cell r="E722">
            <v>695.4</v>
          </cell>
        </row>
        <row r="723">
          <cell r="C723" t="str">
            <v>筑土埂</v>
          </cell>
        </row>
        <row r="723">
          <cell r="E723">
            <v>558.02</v>
          </cell>
        </row>
        <row r="724">
          <cell r="C724" t="str">
            <v>背沟清理</v>
          </cell>
        </row>
        <row r="724">
          <cell r="E724">
            <v>34.77</v>
          </cell>
        </row>
        <row r="725">
          <cell r="C725" t="str">
            <v>囤水田</v>
          </cell>
        </row>
        <row r="725">
          <cell r="E725">
            <v>7</v>
          </cell>
        </row>
        <row r="726">
          <cell r="C726" t="str">
            <v>土地平整</v>
          </cell>
        </row>
        <row r="726">
          <cell r="E726">
            <v>46.19</v>
          </cell>
        </row>
        <row r="727">
          <cell r="C727" t="str">
            <v>表土剥离</v>
          </cell>
        </row>
        <row r="727">
          <cell r="E727">
            <v>9238</v>
          </cell>
        </row>
        <row r="728">
          <cell r="C728" t="str">
            <v>表土回填</v>
          </cell>
        </row>
        <row r="728">
          <cell r="E728">
            <v>9238</v>
          </cell>
        </row>
        <row r="729">
          <cell r="C729" t="str">
            <v>土方开挖（格田调型）</v>
          </cell>
        </row>
        <row r="729">
          <cell r="E729">
            <v>7390.4</v>
          </cell>
        </row>
        <row r="730">
          <cell r="C730" t="str">
            <v>土方回填（格田调型）</v>
          </cell>
        </row>
        <row r="730">
          <cell r="E730">
            <v>7390.4</v>
          </cell>
        </row>
        <row r="731">
          <cell r="C731" t="str">
            <v>土地翻耕</v>
          </cell>
        </row>
        <row r="731">
          <cell r="E731">
            <v>46.19</v>
          </cell>
        </row>
        <row r="732">
          <cell r="C732" t="str">
            <v>囤水田田埂</v>
          </cell>
        </row>
        <row r="732">
          <cell r="E732">
            <v>558.34</v>
          </cell>
        </row>
        <row r="733">
          <cell r="C733" t="str">
            <v>土方开挖</v>
          </cell>
        </row>
        <row r="733">
          <cell r="E733">
            <v>116.58</v>
          </cell>
        </row>
        <row r="734">
          <cell r="C734" t="str">
            <v>土方回填夯实</v>
          </cell>
        </row>
        <row r="734">
          <cell r="E734">
            <v>89.78</v>
          </cell>
        </row>
        <row r="735">
          <cell r="C735" t="str">
            <v>M7.5浆砌砖</v>
          </cell>
        </row>
        <row r="735">
          <cell r="E735">
            <v>262.98</v>
          </cell>
        </row>
        <row r="736">
          <cell r="C736" t="str">
            <v>M10砂浆抹面</v>
          </cell>
        </row>
        <row r="736">
          <cell r="E736">
            <v>1072.01</v>
          </cell>
        </row>
        <row r="737">
          <cell r="C737" t="str">
            <v>下田梯步</v>
          </cell>
        </row>
        <row r="737">
          <cell r="E737">
            <v>7</v>
          </cell>
        </row>
        <row r="738">
          <cell r="C738" t="str">
            <v>土方开挖</v>
          </cell>
        </row>
        <row r="738">
          <cell r="E738">
            <v>3.52</v>
          </cell>
        </row>
        <row r="739">
          <cell r="C739" t="str">
            <v>土方回填</v>
          </cell>
        </row>
        <row r="739">
          <cell r="E739">
            <v>1.05</v>
          </cell>
        </row>
        <row r="740">
          <cell r="C740" t="str">
            <v>M7.5浆砌砖</v>
          </cell>
        </row>
        <row r="740">
          <cell r="E740">
            <v>6.65</v>
          </cell>
        </row>
        <row r="741">
          <cell r="C741" t="str">
            <v>M10砂浆抹面</v>
          </cell>
        </row>
        <row r="741">
          <cell r="E741">
            <v>7</v>
          </cell>
        </row>
        <row r="742">
          <cell r="C742" t="str">
            <v>M10砂浆抹面（立面）</v>
          </cell>
        </row>
        <row r="742">
          <cell r="E742">
            <v>13.72</v>
          </cell>
        </row>
        <row r="743">
          <cell r="C743" t="str">
            <v>放水口</v>
          </cell>
        </row>
        <row r="743">
          <cell r="E743">
            <v>11</v>
          </cell>
        </row>
        <row r="744">
          <cell r="C744" t="str">
            <v>土方开挖</v>
          </cell>
        </row>
        <row r="744">
          <cell r="E744">
            <v>7.37</v>
          </cell>
        </row>
        <row r="745">
          <cell r="C745" t="str">
            <v>土方回填</v>
          </cell>
        </row>
        <row r="745">
          <cell r="E745">
            <v>0.97</v>
          </cell>
        </row>
        <row r="746">
          <cell r="C746" t="str">
            <v>C20现浇砼基础（含跌水）</v>
          </cell>
        </row>
        <row r="746">
          <cell r="E746">
            <v>3.23</v>
          </cell>
        </row>
        <row r="747">
          <cell r="C747" t="str">
            <v>模板</v>
          </cell>
        </row>
        <row r="747">
          <cell r="E747">
            <v>13.2</v>
          </cell>
        </row>
        <row r="748">
          <cell r="C748" t="str">
            <v>M7.5浆砌砖</v>
          </cell>
        </row>
        <row r="748">
          <cell r="E748">
            <v>4.22</v>
          </cell>
        </row>
        <row r="749">
          <cell r="C749" t="str">
            <v>M10砂浆抹面</v>
          </cell>
        </row>
        <row r="749">
          <cell r="E749">
            <v>16.9</v>
          </cell>
        </row>
        <row r="750">
          <cell r="C750" t="str">
            <v>C25砼预制盖板</v>
          </cell>
        </row>
        <row r="750">
          <cell r="E750">
            <v>0.79</v>
          </cell>
        </row>
        <row r="751">
          <cell r="C751" t="str">
            <v>钢筋制作与安装</v>
          </cell>
        </row>
        <row r="751">
          <cell r="E751">
            <v>0.04</v>
          </cell>
        </row>
        <row r="752">
          <cell r="C752" t="str">
            <v>土壤改良</v>
          </cell>
        </row>
        <row r="753">
          <cell r="C753" t="str">
            <v>土壤改良</v>
          </cell>
        </row>
        <row r="753">
          <cell r="E753">
            <v>57.95</v>
          </cell>
        </row>
        <row r="754">
          <cell r="C754" t="str">
            <v>地力培肥</v>
          </cell>
        </row>
        <row r="754">
          <cell r="E754">
            <v>2.9</v>
          </cell>
        </row>
        <row r="755">
          <cell r="C755" t="str">
            <v>灌溉与排水工程</v>
          </cell>
        </row>
        <row r="756">
          <cell r="C756" t="str">
            <v>涵管</v>
          </cell>
        </row>
        <row r="757">
          <cell r="C757" t="str">
            <v>涵管D500</v>
          </cell>
        </row>
        <row r="757">
          <cell r="E757">
            <v>2</v>
          </cell>
        </row>
        <row r="758">
          <cell r="C758" t="str">
            <v>土方开挖</v>
          </cell>
        </row>
        <row r="758">
          <cell r="E758">
            <v>17.13</v>
          </cell>
        </row>
        <row r="759">
          <cell r="C759" t="str">
            <v>土方回填夯实</v>
          </cell>
        </row>
        <row r="759">
          <cell r="E759">
            <v>13.75</v>
          </cell>
        </row>
        <row r="760">
          <cell r="C760" t="str">
            <v>C20混凝土墙身</v>
          </cell>
        </row>
        <row r="760">
          <cell r="E760">
            <v>1.5</v>
          </cell>
        </row>
        <row r="761">
          <cell r="C761" t="str">
            <v>C20混凝土基础</v>
          </cell>
        </row>
        <row r="761">
          <cell r="E761">
            <v>1.46</v>
          </cell>
        </row>
        <row r="762">
          <cell r="C762" t="str">
            <v>C20混凝土管基础</v>
          </cell>
        </row>
        <row r="762">
          <cell r="E762">
            <v>3.44</v>
          </cell>
        </row>
        <row r="763">
          <cell r="C763" t="str">
            <v>C20混凝土墙帽</v>
          </cell>
        </row>
        <row r="763">
          <cell r="E763">
            <v>0.36</v>
          </cell>
        </row>
        <row r="764">
          <cell r="C764" t="str">
            <v>砂砾垫层</v>
          </cell>
        </row>
        <row r="764">
          <cell r="E764">
            <v>2.04</v>
          </cell>
        </row>
        <row r="765">
          <cell r="C765" t="str">
            <v>DN500钢筋砼管</v>
          </cell>
        </row>
        <row r="765">
          <cell r="E765">
            <v>10</v>
          </cell>
        </row>
        <row r="766">
          <cell r="C766" t="str">
            <v>模板</v>
          </cell>
        </row>
        <row r="766">
          <cell r="E766">
            <v>28.18</v>
          </cell>
        </row>
        <row r="767">
          <cell r="C767" t="str">
            <v>涵管D800</v>
          </cell>
        </row>
        <row r="767">
          <cell r="E767">
            <v>3</v>
          </cell>
        </row>
        <row r="768">
          <cell r="C768" t="str">
            <v>土方开挖</v>
          </cell>
        </row>
        <row r="768">
          <cell r="E768">
            <v>41.1</v>
          </cell>
        </row>
        <row r="769">
          <cell r="C769" t="str">
            <v>土方回填夯实</v>
          </cell>
        </row>
        <row r="769">
          <cell r="E769">
            <v>33</v>
          </cell>
        </row>
        <row r="770">
          <cell r="C770" t="str">
            <v>C20混凝土墙身</v>
          </cell>
        </row>
        <row r="770">
          <cell r="E770">
            <v>4.59</v>
          </cell>
        </row>
        <row r="771">
          <cell r="C771" t="str">
            <v>C20混凝土基础</v>
          </cell>
        </row>
        <row r="771">
          <cell r="E771">
            <v>3.3</v>
          </cell>
        </row>
        <row r="772">
          <cell r="C772" t="str">
            <v>C20混凝土管基础</v>
          </cell>
        </row>
        <row r="772">
          <cell r="E772">
            <v>9.78</v>
          </cell>
        </row>
        <row r="773">
          <cell r="C773" t="str">
            <v>C20混凝土墙帽</v>
          </cell>
        </row>
        <row r="773">
          <cell r="E773">
            <v>1.05</v>
          </cell>
        </row>
        <row r="774">
          <cell r="C774" t="str">
            <v>砂砾垫层</v>
          </cell>
        </row>
        <row r="774">
          <cell r="E774">
            <v>4.53</v>
          </cell>
        </row>
        <row r="775">
          <cell r="C775" t="str">
            <v>DN800钢筋砼管</v>
          </cell>
        </row>
        <row r="775">
          <cell r="E775">
            <v>15</v>
          </cell>
        </row>
        <row r="776">
          <cell r="C776" t="str">
            <v>模板</v>
          </cell>
        </row>
        <row r="776">
          <cell r="E776">
            <v>67.86</v>
          </cell>
        </row>
        <row r="777">
          <cell r="C777" t="str">
            <v>高效节水</v>
          </cell>
        </row>
        <row r="778">
          <cell r="C778" t="str">
            <v>管道工程</v>
          </cell>
        </row>
        <row r="779">
          <cell r="C779" t="str">
            <v>PE管（160mm)</v>
          </cell>
        </row>
        <row r="779">
          <cell r="E779">
            <v>1275.84</v>
          </cell>
        </row>
        <row r="780">
          <cell r="C780" t="str">
            <v>沟槽土方开挖</v>
          </cell>
        </row>
        <row r="780">
          <cell r="E780">
            <v>1194.43</v>
          </cell>
        </row>
        <row r="781">
          <cell r="C781" t="str">
            <v>土方回填</v>
          </cell>
        </row>
        <row r="781">
          <cell r="E781">
            <v>1168.77</v>
          </cell>
        </row>
        <row r="782">
          <cell r="C782" t="str">
            <v>附属设施</v>
          </cell>
        </row>
        <row r="783">
          <cell r="C783" t="str">
            <v>闸阀井</v>
          </cell>
        </row>
        <row r="783">
          <cell r="E783">
            <v>38</v>
          </cell>
        </row>
        <row r="784">
          <cell r="C784" t="str">
            <v>土方开挖</v>
          </cell>
        </row>
        <row r="784">
          <cell r="E784">
            <v>140.87</v>
          </cell>
        </row>
        <row r="785">
          <cell r="C785" t="str">
            <v>土方回填</v>
          </cell>
        </row>
        <row r="785">
          <cell r="E785">
            <v>73.43</v>
          </cell>
        </row>
        <row r="786">
          <cell r="C786" t="str">
            <v>现浇C20砼</v>
          </cell>
        </row>
        <row r="786">
          <cell r="E786">
            <v>5.84</v>
          </cell>
        </row>
        <row r="787">
          <cell r="C787" t="str">
            <v>M7.5浆砌砖</v>
          </cell>
        </row>
        <row r="787">
          <cell r="E787">
            <v>16.34</v>
          </cell>
        </row>
        <row r="788">
          <cell r="C788" t="str">
            <v>预制C25钢筋砼盖板</v>
          </cell>
        </row>
        <row r="788">
          <cell r="E788">
            <v>6.42</v>
          </cell>
        </row>
        <row r="789">
          <cell r="C789" t="str">
            <v>钢筋制作与安装</v>
          </cell>
        </row>
        <row r="789">
          <cell r="E789">
            <v>1.06</v>
          </cell>
        </row>
        <row r="790">
          <cell r="C790" t="str">
            <v>模板</v>
          </cell>
        </row>
        <row r="790">
          <cell r="E790">
            <v>28.27</v>
          </cell>
        </row>
        <row r="791">
          <cell r="C791" t="str">
            <v>镇墩</v>
          </cell>
        </row>
        <row r="791">
          <cell r="E791">
            <v>8</v>
          </cell>
        </row>
        <row r="792">
          <cell r="C792" t="str">
            <v>墩</v>
          </cell>
        </row>
        <row r="792">
          <cell r="E792">
            <v>1.41</v>
          </cell>
        </row>
        <row r="793">
          <cell r="C793" t="str">
            <v>管道过路</v>
          </cell>
        </row>
        <row r="793">
          <cell r="E793">
            <v>5</v>
          </cell>
        </row>
        <row r="794">
          <cell r="C794" t="str">
            <v>混凝土拆除</v>
          </cell>
        </row>
        <row r="794">
          <cell r="E794">
            <v>6</v>
          </cell>
        </row>
        <row r="795">
          <cell r="C795" t="str">
            <v>钢套管DN200（壁厚4.5mm）</v>
          </cell>
        </row>
        <row r="795">
          <cell r="E795">
            <v>20</v>
          </cell>
        </row>
        <row r="796">
          <cell r="C796" t="str">
            <v>10cm厚泥结碎石路面</v>
          </cell>
        </row>
        <row r="796">
          <cell r="E796">
            <v>30</v>
          </cell>
        </row>
        <row r="797">
          <cell r="C797" t="str">
            <v>20cm厚C30砼路面</v>
          </cell>
        </row>
        <row r="797">
          <cell r="E797">
            <v>30</v>
          </cell>
        </row>
        <row r="798">
          <cell r="C798" t="str">
            <v>道路工程</v>
          </cell>
        </row>
        <row r="799">
          <cell r="C799" t="str">
            <v>机耕道（3.5m宽）</v>
          </cell>
        </row>
        <row r="799">
          <cell r="E799">
            <v>1057.31</v>
          </cell>
        </row>
        <row r="800">
          <cell r="C800" t="str">
            <v>土方开挖</v>
          </cell>
        </row>
        <row r="800">
          <cell r="E800">
            <v>444.07</v>
          </cell>
        </row>
        <row r="801">
          <cell r="C801" t="str">
            <v>土方回填</v>
          </cell>
        </row>
        <row r="801">
          <cell r="E801">
            <v>710.51</v>
          </cell>
        </row>
        <row r="802">
          <cell r="C802" t="str">
            <v>路床碾压</v>
          </cell>
        </row>
        <row r="802">
          <cell r="E802">
            <v>4440.7</v>
          </cell>
        </row>
        <row r="803">
          <cell r="C803" t="str">
            <v>10cm厚泥结石层</v>
          </cell>
        </row>
        <row r="803">
          <cell r="E803">
            <v>3753.45</v>
          </cell>
        </row>
        <row r="804">
          <cell r="C804" t="str">
            <v>土路肩</v>
          </cell>
        </row>
        <row r="804">
          <cell r="E804">
            <v>198.25</v>
          </cell>
        </row>
        <row r="805">
          <cell r="C805" t="str">
            <v>土质边沟</v>
          </cell>
        </row>
        <row r="805">
          <cell r="E805">
            <v>211.46</v>
          </cell>
        </row>
        <row r="806">
          <cell r="C806" t="str">
            <v>道路接口</v>
          </cell>
        </row>
        <row r="806">
          <cell r="E806">
            <v>2</v>
          </cell>
        </row>
        <row r="807">
          <cell r="C807" t="str">
            <v>土方开挖</v>
          </cell>
        </row>
        <row r="807">
          <cell r="E807">
            <v>5.38</v>
          </cell>
        </row>
        <row r="808">
          <cell r="C808" t="str">
            <v>土方回填</v>
          </cell>
        </row>
        <row r="808">
          <cell r="E808">
            <v>1.61</v>
          </cell>
        </row>
        <row r="809">
          <cell r="C809" t="str">
            <v>路床碾压</v>
          </cell>
        </row>
        <row r="809">
          <cell r="E809">
            <v>21.5</v>
          </cell>
        </row>
        <row r="810">
          <cell r="C810" t="str">
            <v>10cm厚泥结石层</v>
          </cell>
        </row>
        <row r="810">
          <cell r="E810">
            <v>21.5</v>
          </cell>
        </row>
        <row r="811">
          <cell r="C811" t="str">
            <v>道路加宽</v>
          </cell>
        </row>
        <row r="811">
          <cell r="E811">
            <v>2</v>
          </cell>
        </row>
        <row r="812">
          <cell r="C812" t="str">
            <v>土方开挖</v>
          </cell>
        </row>
        <row r="812">
          <cell r="E812">
            <v>18</v>
          </cell>
        </row>
        <row r="813">
          <cell r="C813" t="str">
            <v>土方回填</v>
          </cell>
        </row>
        <row r="813">
          <cell r="E813">
            <v>5.4</v>
          </cell>
        </row>
        <row r="814">
          <cell r="C814" t="str">
            <v>路床碾压</v>
          </cell>
        </row>
        <row r="814">
          <cell r="E814">
            <v>60</v>
          </cell>
        </row>
        <row r="815">
          <cell r="C815" t="str">
            <v>10cm厚泥结石层</v>
          </cell>
        </row>
        <row r="815">
          <cell r="E815">
            <v>60</v>
          </cell>
        </row>
        <row r="816">
          <cell r="C816" t="str">
            <v>错车道</v>
          </cell>
        </row>
        <row r="816">
          <cell r="E816">
            <v>4</v>
          </cell>
        </row>
        <row r="817">
          <cell r="C817" t="str">
            <v>土方开挖</v>
          </cell>
        </row>
        <row r="817">
          <cell r="E817">
            <v>54</v>
          </cell>
        </row>
        <row r="818">
          <cell r="C818" t="str">
            <v>土方回填</v>
          </cell>
        </row>
        <row r="818">
          <cell r="E818">
            <v>16.2</v>
          </cell>
        </row>
        <row r="819">
          <cell r="C819" t="str">
            <v>路床碾压</v>
          </cell>
        </row>
        <row r="819">
          <cell r="E819">
            <v>180</v>
          </cell>
        </row>
        <row r="820">
          <cell r="C820" t="str">
            <v>10cm厚泥结石层</v>
          </cell>
        </row>
        <row r="820">
          <cell r="E820">
            <v>180</v>
          </cell>
        </row>
        <row r="821">
          <cell r="C821" t="str">
            <v>科技推广措施</v>
          </cell>
        </row>
        <row r="822">
          <cell r="C822" t="str">
            <v>技术培训</v>
          </cell>
        </row>
        <row r="822">
          <cell r="E822">
            <v>92</v>
          </cell>
        </row>
        <row r="823">
          <cell r="C823" t="str">
            <v>耕地质量监测</v>
          </cell>
        </row>
        <row r="823">
          <cell r="E823">
            <v>1</v>
          </cell>
        </row>
        <row r="824">
          <cell r="C824" t="str">
            <v>其他工程</v>
          </cell>
        </row>
        <row r="825">
          <cell r="C825" t="str">
            <v>标识牌</v>
          </cell>
        </row>
        <row r="826">
          <cell r="C826" t="str">
            <v>标识牌</v>
          </cell>
        </row>
        <row r="826">
          <cell r="E826">
            <v>9</v>
          </cell>
        </row>
        <row r="827">
          <cell r="C827" t="str">
            <v>警示牌</v>
          </cell>
        </row>
        <row r="828">
          <cell r="C828" t="str">
            <v>警示牌</v>
          </cell>
        </row>
        <row r="828">
          <cell r="E828">
            <v>7</v>
          </cell>
        </row>
        <row r="829">
          <cell r="C829" t="str">
            <v>黄家镇、机电设备及安装工程</v>
          </cell>
        </row>
        <row r="830">
          <cell r="C830" t="str">
            <v>新建转移支付</v>
          </cell>
        </row>
        <row r="831">
          <cell r="C831" t="str">
            <v>新建转移支付新塘村</v>
          </cell>
        </row>
        <row r="832">
          <cell r="C832" t="str">
            <v>提灌站</v>
          </cell>
        </row>
        <row r="833">
          <cell r="C833" t="str">
            <v>设备及安装工程</v>
          </cell>
        </row>
        <row r="834">
          <cell r="C834" t="str">
            <v>175QJ80-60配22KW电机</v>
          </cell>
        </row>
        <row r="834">
          <cell r="E834">
            <v>1</v>
          </cell>
        </row>
        <row r="835">
          <cell r="C835" t="str">
            <v>箱式变压器（10kva），含安装材料</v>
          </cell>
        </row>
        <row r="835">
          <cell r="E835">
            <v>1</v>
          </cell>
        </row>
        <row r="836">
          <cell r="C836" t="str">
            <v>钢芯铝绞线LGJ-10/2</v>
          </cell>
        </row>
        <row r="836">
          <cell r="E836">
            <v>30</v>
          </cell>
        </row>
        <row r="837">
          <cell r="C837" t="str">
            <v>电杆（含横担、陶瓷绝缘子）</v>
          </cell>
        </row>
        <row r="837">
          <cell r="E837">
            <v>12</v>
          </cell>
        </row>
        <row r="838">
          <cell r="C838" t="str">
            <v>NG-A-0.6/1-3×10+2×6铜芯电力电缆</v>
          </cell>
        </row>
        <row r="838">
          <cell r="E838">
            <v>45</v>
          </cell>
        </row>
        <row r="839">
          <cell r="C839" t="str">
            <v>DN40镀锌钢管</v>
          </cell>
        </row>
        <row r="839">
          <cell r="E839">
            <v>45</v>
          </cell>
        </row>
        <row r="840">
          <cell r="C840" t="str">
            <v>动力配电箱</v>
          </cell>
        </row>
        <row r="840">
          <cell r="E840">
            <v>1</v>
          </cell>
        </row>
        <row r="841">
          <cell r="C841" t="str">
            <v>照明配电箱</v>
          </cell>
        </row>
        <row r="841">
          <cell r="E841">
            <v>1</v>
          </cell>
        </row>
        <row r="842">
          <cell r="C842" t="str">
            <v>圆钢φ10镀锌避雷带</v>
          </cell>
        </row>
        <row r="842">
          <cell r="E842">
            <v>30</v>
          </cell>
        </row>
        <row r="843">
          <cell r="C843" t="str">
            <v>扁钢-25×3×400镀锌避雷带支持卡子</v>
          </cell>
        </row>
        <row r="843">
          <cell r="E843">
            <v>8</v>
          </cell>
        </row>
        <row r="844">
          <cell r="C844" t="str">
            <v>镀锌扁钢-50×5接地干线</v>
          </cell>
        </row>
        <row r="844">
          <cell r="E844">
            <v>50</v>
          </cell>
        </row>
        <row r="845">
          <cell r="C845" t="str">
            <v>镀锌扁钢-40×4接地支线</v>
          </cell>
        </row>
        <row r="845">
          <cell r="E845">
            <v>50</v>
          </cell>
        </row>
        <row r="846">
          <cell r="C846" t="str">
            <v>防潮灯1x40W</v>
          </cell>
        </row>
        <row r="846">
          <cell r="E846">
            <v>2</v>
          </cell>
        </row>
        <row r="847">
          <cell r="C847" t="str">
            <v>双联单控开关</v>
          </cell>
        </row>
        <row r="847">
          <cell r="E847">
            <v>1</v>
          </cell>
        </row>
        <row r="848">
          <cell r="C848" t="str">
            <v>BV-2x2.5绝缘电线</v>
          </cell>
        </row>
        <row r="848">
          <cell r="E848">
            <v>100</v>
          </cell>
        </row>
        <row r="849">
          <cell r="C849" t="str">
            <v>PVC16</v>
          </cell>
        </row>
        <row r="849">
          <cell r="E849">
            <v>100</v>
          </cell>
        </row>
        <row r="850">
          <cell r="C850" t="str">
            <v>新建转移支付共和村</v>
          </cell>
        </row>
        <row r="851">
          <cell r="C851" t="str">
            <v>提灌站</v>
          </cell>
        </row>
        <row r="852">
          <cell r="C852" t="str">
            <v>设备及安装工程</v>
          </cell>
        </row>
        <row r="853">
          <cell r="C853" t="str">
            <v>175QJ80-60配22KW电机</v>
          </cell>
        </row>
        <row r="853">
          <cell r="E853">
            <v>1</v>
          </cell>
        </row>
        <row r="854">
          <cell r="C854" t="str">
            <v>箱式变压器（10kva），含安装材料</v>
          </cell>
        </row>
        <row r="854">
          <cell r="E854">
            <v>1</v>
          </cell>
        </row>
        <row r="855">
          <cell r="C855" t="str">
            <v>钢芯铝绞线LGJ-10/2</v>
          </cell>
        </row>
        <row r="855">
          <cell r="E855">
            <v>30</v>
          </cell>
        </row>
        <row r="856">
          <cell r="C856" t="str">
            <v>电杆（含横担、陶瓷绝缘子）</v>
          </cell>
        </row>
        <row r="856">
          <cell r="E856">
            <v>12</v>
          </cell>
        </row>
        <row r="857">
          <cell r="C857" t="str">
            <v>NG-A-0.6/1-3×10+2×6铜芯电力电缆</v>
          </cell>
        </row>
        <row r="857">
          <cell r="E857">
            <v>45</v>
          </cell>
        </row>
        <row r="858">
          <cell r="C858" t="str">
            <v>DN40镀锌钢管</v>
          </cell>
        </row>
        <row r="858">
          <cell r="E858">
            <v>45</v>
          </cell>
        </row>
        <row r="859">
          <cell r="C859" t="str">
            <v>动力配电箱</v>
          </cell>
        </row>
        <row r="859">
          <cell r="E859">
            <v>1</v>
          </cell>
        </row>
        <row r="860">
          <cell r="C860" t="str">
            <v>照明配电箱</v>
          </cell>
        </row>
        <row r="860">
          <cell r="E860">
            <v>1</v>
          </cell>
        </row>
        <row r="861">
          <cell r="C861" t="str">
            <v>圆钢φ10镀锌避雷带</v>
          </cell>
        </row>
        <row r="861">
          <cell r="E861">
            <v>30</v>
          </cell>
        </row>
        <row r="862">
          <cell r="C862" t="str">
            <v>扁钢-25×3×400镀锌避雷带支持卡子</v>
          </cell>
        </row>
        <row r="862">
          <cell r="E862">
            <v>8</v>
          </cell>
        </row>
        <row r="863">
          <cell r="C863" t="str">
            <v>镀锌扁钢-50×5接地干线</v>
          </cell>
        </row>
        <row r="863">
          <cell r="E863">
            <v>50</v>
          </cell>
        </row>
        <row r="864">
          <cell r="C864" t="str">
            <v>镀锌扁钢-40×4接地支线</v>
          </cell>
        </row>
        <row r="864">
          <cell r="E864">
            <v>50</v>
          </cell>
        </row>
        <row r="865">
          <cell r="C865" t="str">
            <v>防潮灯1x40W</v>
          </cell>
        </row>
        <row r="865">
          <cell r="E865">
            <v>2</v>
          </cell>
        </row>
        <row r="866">
          <cell r="C866" t="str">
            <v>双联单控开关</v>
          </cell>
        </row>
        <row r="866">
          <cell r="E866">
            <v>1</v>
          </cell>
        </row>
        <row r="867">
          <cell r="C867" t="str">
            <v>BV-2x2.5绝缘电线</v>
          </cell>
        </row>
        <row r="867">
          <cell r="E867">
            <v>100</v>
          </cell>
        </row>
        <row r="868">
          <cell r="C868" t="str">
            <v>PVC16</v>
          </cell>
        </row>
        <row r="868">
          <cell r="E868">
            <v>100</v>
          </cell>
        </row>
        <row r="869">
          <cell r="C869" t="str">
            <v>提质改造</v>
          </cell>
        </row>
        <row r="870">
          <cell r="C870" t="str">
            <v>提质改造何星村</v>
          </cell>
        </row>
        <row r="871">
          <cell r="C871" t="str">
            <v>提灌站</v>
          </cell>
        </row>
        <row r="872">
          <cell r="C872" t="str">
            <v>设备及安装工程</v>
          </cell>
        </row>
        <row r="873">
          <cell r="C873" t="str">
            <v>175QJ80-60配22KW电机</v>
          </cell>
        </row>
        <row r="873">
          <cell r="E873">
            <v>2</v>
          </cell>
        </row>
        <row r="874">
          <cell r="C874" t="str">
            <v>箱式变压器（10kva），含安装材料</v>
          </cell>
        </row>
        <row r="874">
          <cell r="E874">
            <v>2</v>
          </cell>
        </row>
        <row r="875">
          <cell r="C875" t="str">
            <v>钢芯铝绞线LGJ-10/2</v>
          </cell>
        </row>
        <row r="875">
          <cell r="E875">
            <v>60</v>
          </cell>
        </row>
        <row r="876">
          <cell r="C876" t="str">
            <v>电杆（含横担、陶瓷绝缘子）</v>
          </cell>
        </row>
        <row r="876">
          <cell r="E876">
            <v>24</v>
          </cell>
        </row>
        <row r="877">
          <cell r="C877" t="str">
            <v>NG-A-0.6/1-3×10+2×6铜芯电力电缆</v>
          </cell>
        </row>
        <row r="877">
          <cell r="E877">
            <v>90</v>
          </cell>
        </row>
        <row r="878">
          <cell r="C878" t="str">
            <v>DN40镀锌钢管</v>
          </cell>
        </row>
        <row r="878">
          <cell r="E878">
            <v>90</v>
          </cell>
        </row>
        <row r="879">
          <cell r="C879" t="str">
            <v>动力配电箱</v>
          </cell>
        </row>
        <row r="879">
          <cell r="E879">
            <v>2</v>
          </cell>
        </row>
        <row r="880">
          <cell r="C880" t="str">
            <v>照明配电箱</v>
          </cell>
        </row>
        <row r="880">
          <cell r="E880">
            <v>2</v>
          </cell>
        </row>
        <row r="881">
          <cell r="C881" t="str">
            <v>圆钢φ10镀锌避雷带</v>
          </cell>
        </row>
        <row r="881">
          <cell r="E881">
            <v>60</v>
          </cell>
        </row>
        <row r="882">
          <cell r="C882" t="str">
            <v>扁钢-25×3×400镀锌避雷带支持卡子</v>
          </cell>
        </row>
        <row r="882">
          <cell r="E882">
            <v>16</v>
          </cell>
        </row>
        <row r="883">
          <cell r="C883" t="str">
            <v>镀锌扁钢-50×5接地干线</v>
          </cell>
        </row>
        <row r="883">
          <cell r="E883">
            <v>100</v>
          </cell>
        </row>
        <row r="884">
          <cell r="C884" t="str">
            <v>镀锌扁钢-40×4接地支线</v>
          </cell>
        </row>
        <row r="884">
          <cell r="E884">
            <v>100</v>
          </cell>
        </row>
        <row r="885">
          <cell r="C885" t="str">
            <v>防潮灯1x40W</v>
          </cell>
        </row>
        <row r="885">
          <cell r="E885">
            <v>4</v>
          </cell>
        </row>
        <row r="886">
          <cell r="C886" t="str">
            <v>双联单控开关</v>
          </cell>
        </row>
        <row r="886">
          <cell r="E886">
            <v>2</v>
          </cell>
        </row>
        <row r="887">
          <cell r="C887" t="str">
            <v>BV-2x2.5绝缘电线</v>
          </cell>
        </row>
        <row r="887">
          <cell r="E887">
            <v>200</v>
          </cell>
        </row>
        <row r="888">
          <cell r="C888" t="str">
            <v>PVC16</v>
          </cell>
        </row>
        <row r="888">
          <cell r="E888">
            <v>200</v>
          </cell>
        </row>
        <row r="889">
          <cell r="C889" t="str">
            <v>黄家镇、金属结构设备及安装工程</v>
          </cell>
        </row>
        <row r="890">
          <cell r="C890" t="str">
            <v>新建转移支付</v>
          </cell>
        </row>
        <row r="891">
          <cell r="C891" t="str">
            <v>新建转移支付新塘村</v>
          </cell>
        </row>
        <row r="892">
          <cell r="C892" t="str">
            <v>管网工程</v>
          </cell>
        </row>
        <row r="893">
          <cell r="C893" t="str">
            <v>DN160（1.0MPa）PE100管道安装</v>
          </cell>
        </row>
        <row r="893">
          <cell r="E893">
            <v>619.74</v>
          </cell>
        </row>
        <row r="894">
          <cell r="C894" t="str">
            <v>DN200（1.0MPa）PE100管道安装</v>
          </cell>
        </row>
        <row r="894">
          <cell r="E894">
            <v>6214.21</v>
          </cell>
        </row>
        <row r="895">
          <cell r="C895" t="str">
            <v>1.0MPa DN200 闸阀</v>
          </cell>
        </row>
        <row r="895">
          <cell r="E895">
            <v>85</v>
          </cell>
        </row>
        <row r="896">
          <cell r="C896" t="str">
            <v>复合式高速进排气阀 1.0MPa DN250</v>
          </cell>
        </row>
        <row r="896">
          <cell r="E896">
            <v>10</v>
          </cell>
        </row>
        <row r="897">
          <cell r="C897" t="str">
            <v>排泥阀</v>
          </cell>
        </row>
        <row r="897">
          <cell r="E897">
            <v>10</v>
          </cell>
        </row>
        <row r="898">
          <cell r="C898" t="str">
            <v>给水栓（DN50球阀）</v>
          </cell>
        </row>
        <row r="898">
          <cell r="E898">
            <v>85</v>
          </cell>
        </row>
        <row r="899">
          <cell r="C899" t="str">
            <v>新建转移支付共和村</v>
          </cell>
        </row>
        <row r="900">
          <cell r="C900" t="str">
            <v>管网工程</v>
          </cell>
        </row>
        <row r="901">
          <cell r="C901" t="str">
            <v>DN160（1.0MPa）PE100管道安装</v>
          </cell>
        </row>
        <row r="901">
          <cell r="E901">
            <v>951.2</v>
          </cell>
        </row>
        <row r="902">
          <cell r="C902" t="str">
            <v>DN200（1.0MPa）PE100管道安装</v>
          </cell>
        </row>
        <row r="902">
          <cell r="E902">
            <v>2010.06</v>
          </cell>
        </row>
        <row r="903">
          <cell r="C903" t="str">
            <v>1.0MPa DN200 闸阀</v>
          </cell>
        </row>
        <row r="903">
          <cell r="E903">
            <v>37</v>
          </cell>
        </row>
        <row r="904">
          <cell r="C904" t="str">
            <v>复合式高速进排气阀 1.0MPa DN250</v>
          </cell>
        </row>
        <row r="904">
          <cell r="E904">
            <v>3</v>
          </cell>
        </row>
        <row r="905">
          <cell r="C905" t="str">
            <v>排泥阀</v>
          </cell>
        </row>
        <row r="905">
          <cell r="E905">
            <v>3</v>
          </cell>
        </row>
        <row r="906">
          <cell r="C906" t="str">
            <v>给水栓（DN50球阀）</v>
          </cell>
        </row>
        <row r="906">
          <cell r="E906">
            <v>37</v>
          </cell>
        </row>
        <row r="907">
          <cell r="C907" t="str">
            <v>提质改造</v>
          </cell>
        </row>
        <row r="908">
          <cell r="C908" t="str">
            <v>提质改造何星村</v>
          </cell>
        </row>
        <row r="909">
          <cell r="C909" t="str">
            <v>管网工程</v>
          </cell>
        </row>
        <row r="910">
          <cell r="C910" t="str">
            <v>DN160（1.0MPa）PE100管道安装</v>
          </cell>
        </row>
        <row r="910">
          <cell r="E910">
            <v>3506</v>
          </cell>
        </row>
        <row r="911">
          <cell r="C911" t="str">
            <v>DN200（1.0MPa）PE100管道安装</v>
          </cell>
        </row>
        <row r="911">
          <cell r="E911">
            <v>4048</v>
          </cell>
        </row>
        <row r="912">
          <cell r="C912" t="str">
            <v>1.0MPa DN200 闸阀</v>
          </cell>
        </row>
        <row r="912">
          <cell r="E912">
            <v>93</v>
          </cell>
        </row>
        <row r="913">
          <cell r="C913" t="str">
            <v>复合式高速进排气阀 1.0MPa DN250</v>
          </cell>
        </row>
        <row r="913">
          <cell r="E913">
            <v>11</v>
          </cell>
        </row>
        <row r="914">
          <cell r="C914" t="str">
            <v>排泥阀</v>
          </cell>
        </row>
        <row r="914">
          <cell r="E914">
            <v>11</v>
          </cell>
        </row>
        <row r="915">
          <cell r="C915" t="str">
            <v>给水栓（DN50球阀）</v>
          </cell>
        </row>
        <row r="915">
          <cell r="E915">
            <v>93</v>
          </cell>
        </row>
        <row r="916">
          <cell r="C916" t="str">
            <v>提质改造新塘村</v>
          </cell>
        </row>
        <row r="917">
          <cell r="C917" t="str">
            <v>管网工程</v>
          </cell>
        </row>
        <row r="918">
          <cell r="C918" t="str">
            <v>DN160（1.0MPa）PE100管道安装</v>
          </cell>
        </row>
        <row r="918">
          <cell r="E918">
            <v>1275.84</v>
          </cell>
        </row>
        <row r="919">
          <cell r="C919" t="str">
            <v>1.0MPa DN200 闸阀</v>
          </cell>
        </row>
        <row r="919">
          <cell r="E919">
            <v>16</v>
          </cell>
        </row>
        <row r="920">
          <cell r="C920" t="str">
            <v>复合式高速进排气阀 1.0MPa DN250</v>
          </cell>
        </row>
        <row r="920">
          <cell r="E920">
            <v>3</v>
          </cell>
        </row>
        <row r="921">
          <cell r="C921" t="str">
            <v>排泥阀</v>
          </cell>
        </row>
        <row r="921">
          <cell r="E921">
            <v>3</v>
          </cell>
        </row>
        <row r="922">
          <cell r="C922" t="str">
            <v>给水栓（DN50球阀）</v>
          </cell>
        </row>
        <row r="922">
          <cell r="E922">
            <v>16</v>
          </cell>
        </row>
        <row r="923">
          <cell r="C923" t="str">
            <v>高效节水工程</v>
          </cell>
        </row>
        <row r="924">
          <cell r="C924" t="str">
            <v>DN160（1.0MPa）PE100管道安装</v>
          </cell>
        </row>
        <row r="924">
          <cell r="E924">
            <v>6000</v>
          </cell>
        </row>
        <row r="925">
          <cell r="C925" t="str">
            <v>1.0MPa DN200 闸阀</v>
          </cell>
        </row>
        <row r="925">
          <cell r="E925">
            <v>95</v>
          </cell>
        </row>
        <row r="926">
          <cell r="C926" t="str">
            <v>复合式高速进排气阀 1.0MPa DN250</v>
          </cell>
        </row>
        <row r="926">
          <cell r="E926">
            <v>35</v>
          </cell>
        </row>
        <row r="927">
          <cell r="C927" t="str">
            <v>排泥阀</v>
          </cell>
        </row>
        <row r="927">
          <cell r="E927">
            <v>35</v>
          </cell>
        </row>
        <row r="928">
          <cell r="C928" t="str">
            <v>给水栓（DN50球阀）</v>
          </cell>
        </row>
        <row r="928">
          <cell r="E928">
            <v>85</v>
          </cell>
        </row>
        <row r="929">
          <cell r="C929" t="str">
            <v>施工临时工程</v>
          </cell>
        </row>
        <row r="930">
          <cell r="C930" t="str">
            <v>临时工程</v>
          </cell>
        </row>
        <row r="931">
          <cell r="C931" t="str">
            <v>办公区等公用房间</v>
          </cell>
        </row>
        <row r="931">
          <cell r="E931">
            <v>60</v>
          </cell>
        </row>
        <row r="932">
          <cell r="C932" t="str">
            <v>加工车间</v>
          </cell>
        </row>
        <row r="933">
          <cell r="C933" t="str">
            <v>生活区</v>
          </cell>
        </row>
        <row r="933">
          <cell r="E933">
            <v>60</v>
          </cell>
        </row>
        <row r="934">
          <cell r="C934" t="str">
            <v>机械停车场</v>
          </cell>
        </row>
        <row r="935">
          <cell r="C935" t="str">
            <v>零散材料室外料场</v>
          </cell>
        </row>
        <row r="935">
          <cell r="E935">
            <v>180</v>
          </cell>
        </row>
        <row r="936">
          <cell r="C936" t="str">
            <v>临时道路</v>
          </cell>
        </row>
        <row r="936">
          <cell r="E936">
            <v>0.96</v>
          </cell>
        </row>
        <row r="937">
          <cell r="C937" t="str">
            <v>不含税合计</v>
          </cell>
        </row>
        <row r="937">
          <cell r="I937">
            <v>7198941.278</v>
          </cell>
        </row>
        <row r="938">
          <cell r="C938" t="str">
            <v>税率</v>
          </cell>
        </row>
        <row r="939">
          <cell r="C939" t="str">
            <v>税金</v>
          </cell>
        </row>
        <row r="940">
          <cell r="C940" t="str">
            <v>合计</v>
          </cell>
        </row>
        <row r="940">
          <cell r="I940">
            <v>8134803.488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tabSelected="1" workbookViewId="0">
      <selection activeCell="K9" sqref="K9"/>
    </sheetView>
  </sheetViews>
  <sheetFormatPr defaultColWidth="10.125" defaultRowHeight="15" customHeight="1"/>
  <cols>
    <col min="1" max="1" width="5.125" customWidth="1"/>
    <col min="2" max="2" width="27.25" customWidth="1"/>
    <col min="3" max="3" width="17.25" style="3" customWidth="1"/>
    <col min="4" max="6" width="11.5" style="3" customWidth="1"/>
    <col min="7" max="7" width="15.375" style="3" customWidth="1"/>
    <col min="8" max="8" width="11.375" style="3" customWidth="1"/>
    <col min="9" max="9" width="30.875" customWidth="1"/>
    <col min="10" max="16367" width="10.125" customWidth="1"/>
  </cols>
  <sheetData>
    <row r="1" customFormat="1" ht="33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3" customHeight="1" spans="1:8">
      <c r="A2" s="9" t="s">
        <v>1</v>
      </c>
      <c r="B2" s="5"/>
      <c r="C2" s="5"/>
      <c r="D2" s="5"/>
      <c r="E2" s="5"/>
      <c r="F2" s="5"/>
      <c r="G2" s="5"/>
      <c r="H2" s="5"/>
    </row>
    <row r="3" customFormat="1" ht="33" customHeight="1" spans="1:8">
      <c r="A3" s="24" t="s">
        <v>2</v>
      </c>
      <c r="B3" s="24" t="s">
        <v>3</v>
      </c>
      <c r="C3" s="24" t="s">
        <v>4</v>
      </c>
      <c r="D3" s="25" t="s">
        <v>5</v>
      </c>
      <c r="E3" s="25" t="s">
        <v>6</v>
      </c>
      <c r="F3" s="25" t="s">
        <v>7</v>
      </c>
      <c r="G3" s="24" t="s">
        <v>8</v>
      </c>
      <c r="H3" s="24" t="s">
        <v>9</v>
      </c>
    </row>
    <row r="4" ht="36" customHeight="1" spans="1:8">
      <c r="A4" s="13">
        <v>1</v>
      </c>
      <c r="B4" s="26" t="s">
        <v>10</v>
      </c>
      <c r="C4" s="26" t="s">
        <v>11</v>
      </c>
      <c r="D4" s="27">
        <v>435</v>
      </c>
      <c r="E4" s="27">
        <v>2575</v>
      </c>
      <c r="F4" s="27"/>
      <c r="G4" s="27"/>
      <c r="H4" s="28"/>
    </row>
    <row r="5" ht="36" customHeight="1" spans="1:8">
      <c r="A5" s="13">
        <f t="shared" ref="A5:A12" si="0">A4+1</f>
        <v>2</v>
      </c>
      <c r="B5" s="26" t="s">
        <v>12</v>
      </c>
      <c r="C5" s="26" t="s">
        <v>13</v>
      </c>
      <c r="D5" s="27">
        <v>798</v>
      </c>
      <c r="E5" s="27">
        <v>15.45</v>
      </c>
      <c r="F5" s="27"/>
      <c r="G5" s="27"/>
      <c r="H5" s="28"/>
    </row>
    <row r="6" ht="36" customHeight="1" spans="1:8">
      <c r="A6" s="13">
        <f t="shared" si="0"/>
        <v>3</v>
      </c>
      <c r="B6" s="26" t="s">
        <v>14</v>
      </c>
      <c r="C6" s="26" t="s">
        <v>11</v>
      </c>
      <c r="D6" s="27">
        <v>80</v>
      </c>
      <c r="E6" s="27">
        <v>1606.8</v>
      </c>
      <c r="F6" s="27"/>
      <c r="G6" s="27"/>
      <c r="H6" s="28"/>
    </row>
    <row r="7" ht="36" customHeight="1" spans="1:8">
      <c r="A7" s="13">
        <f t="shared" si="0"/>
        <v>4</v>
      </c>
      <c r="B7" s="26" t="s">
        <v>15</v>
      </c>
      <c r="C7" s="26" t="s">
        <v>11</v>
      </c>
      <c r="D7" s="27">
        <v>244</v>
      </c>
      <c r="E7" s="27">
        <v>1236</v>
      </c>
      <c r="F7" s="27"/>
      <c r="G7" s="27"/>
      <c r="H7" s="28"/>
    </row>
    <row r="8" ht="36" customHeight="1" spans="1:8">
      <c r="A8" s="13">
        <f t="shared" si="0"/>
        <v>5</v>
      </c>
      <c r="B8" s="26" t="s">
        <v>16</v>
      </c>
      <c r="C8" s="26" t="s">
        <v>11</v>
      </c>
      <c r="D8" s="27">
        <v>60</v>
      </c>
      <c r="E8" s="27">
        <v>1854</v>
      </c>
      <c r="F8" s="27"/>
      <c r="G8" s="27"/>
      <c r="H8" s="28"/>
    </row>
    <row r="9" ht="36" customHeight="1" spans="1:8">
      <c r="A9" s="13">
        <f t="shared" si="0"/>
        <v>6</v>
      </c>
      <c r="B9" s="26" t="s">
        <v>17</v>
      </c>
      <c r="C9" s="26" t="s">
        <v>11</v>
      </c>
      <c r="D9" s="27">
        <v>848</v>
      </c>
      <c r="E9" s="27">
        <v>1236</v>
      </c>
      <c r="F9" s="27"/>
      <c r="G9" s="27"/>
      <c r="H9" s="28"/>
    </row>
    <row r="10" ht="36" customHeight="1" spans="1:8">
      <c r="A10" s="13">
        <f t="shared" si="0"/>
        <v>7</v>
      </c>
      <c r="B10" s="26" t="s">
        <v>18</v>
      </c>
      <c r="C10" s="26" t="s">
        <v>11</v>
      </c>
      <c r="D10" s="27">
        <v>825</v>
      </c>
      <c r="E10" s="27">
        <v>1648</v>
      </c>
      <c r="F10" s="27"/>
      <c r="G10" s="27"/>
      <c r="H10" s="28"/>
    </row>
    <row r="11" ht="36" customHeight="1" spans="1:8">
      <c r="A11" s="13">
        <f t="shared" si="0"/>
        <v>8</v>
      </c>
      <c r="B11" s="26" t="s">
        <v>19</v>
      </c>
      <c r="C11" s="26" t="s">
        <v>11</v>
      </c>
      <c r="D11" s="27">
        <v>561</v>
      </c>
      <c r="E11" s="27">
        <v>2389.6</v>
      </c>
      <c r="F11" s="27"/>
      <c r="G11" s="27"/>
      <c r="H11" s="28"/>
    </row>
    <row r="12" ht="36" customHeight="1" spans="1:13">
      <c r="A12" s="13">
        <f t="shared" si="0"/>
        <v>9</v>
      </c>
      <c r="B12" s="26" t="s">
        <v>20</v>
      </c>
      <c r="C12" s="26" t="s">
        <v>21</v>
      </c>
      <c r="D12" s="27">
        <v>1</v>
      </c>
      <c r="E12" s="27">
        <v>46143.26</v>
      </c>
      <c r="F12" s="27"/>
      <c r="G12" s="27"/>
      <c r="H12" s="28"/>
      <c r="I12" s="36"/>
      <c r="J12" s="36"/>
      <c r="K12" s="36"/>
      <c r="L12" s="36"/>
      <c r="M12" s="36"/>
    </row>
    <row r="13" ht="36" customHeight="1" spans="1:8">
      <c r="A13" s="29"/>
      <c r="B13" s="30" t="s">
        <v>22</v>
      </c>
      <c r="C13" s="31"/>
      <c r="D13" s="31"/>
      <c r="E13" s="31"/>
      <c r="F13" s="31"/>
      <c r="G13" s="32"/>
      <c r="H13" s="33"/>
    </row>
    <row r="14" s="22" customFormat="1" customHeight="1" spans="1:8">
      <c r="A14" s="34" t="s">
        <v>23</v>
      </c>
      <c r="B14" s="35"/>
      <c r="C14" s="35"/>
      <c r="D14" s="35"/>
      <c r="E14" s="35"/>
      <c r="F14" s="35"/>
      <c r="G14" s="35"/>
      <c r="H14" s="35"/>
    </row>
    <row r="15" s="22" customFormat="1" customHeight="1"/>
    <row r="16" s="22" customFormat="1" customHeight="1"/>
    <row r="17" s="22" customFormat="1" customHeight="1"/>
    <row r="18" s="22" customFormat="1" customHeight="1"/>
    <row r="19" s="22" customFormat="1" customHeight="1"/>
  </sheetData>
  <mergeCells count="3">
    <mergeCell ref="A1:H1"/>
    <mergeCell ref="A2:H2"/>
    <mergeCell ref="A14:H14"/>
  </mergeCells>
  <pageMargins left="0.629861111111111" right="0.393055555555556" top="1.02361111111111" bottom="0.708333333333333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64"/>
  <sheetViews>
    <sheetView view="pageBreakPreview" zoomScaleNormal="100" workbookViewId="0">
      <selection activeCell="G18" sqref="G18"/>
    </sheetView>
  </sheetViews>
  <sheetFormatPr defaultColWidth="10.125" defaultRowHeight="27" customHeight="1"/>
  <cols>
    <col min="1" max="1" width="6.25" customWidth="1"/>
    <col min="2" max="2" width="20" style="2" customWidth="1"/>
    <col min="3" max="3" width="10.125" style="3" customWidth="1"/>
    <col min="4" max="4" width="12.625" style="3" customWidth="1"/>
    <col min="5" max="5" width="11.5" style="3" customWidth="1"/>
    <col min="6" max="6" width="14.5" style="3" customWidth="1"/>
    <col min="7" max="7" width="11.5" style="3" customWidth="1"/>
    <col min="8" max="8" width="16" style="3" customWidth="1"/>
    <col min="9" max="9" width="13.75" customWidth="1"/>
    <col min="10" max="10" width="16" style="3" customWidth="1"/>
    <col min="11" max="11" width="13.75" customWidth="1"/>
    <col min="12" max="34" width="10.125" customWidth="1"/>
    <col min="35" max="16354" width="38.625" customWidth="1"/>
    <col min="16355" max="16368" width="10.125" customWidth="1"/>
  </cols>
  <sheetData>
    <row r="1" ht="60.75" customHeight="1" spans="1:10">
      <c r="A1" s="4"/>
      <c r="B1" s="5"/>
      <c r="C1" s="4"/>
      <c r="D1" s="6"/>
      <c r="E1" s="6"/>
      <c r="F1" s="6"/>
      <c r="G1" s="6"/>
      <c r="H1" s="4"/>
      <c r="I1" s="4"/>
      <c r="J1"/>
    </row>
    <row r="2" ht="51" customHeight="1" spans="1:10">
      <c r="A2" s="7" t="s">
        <v>24</v>
      </c>
      <c r="B2" s="7"/>
      <c r="C2" s="7"/>
      <c r="D2" s="7"/>
      <c r="E2" s="7"/>
      <c r="F2" s="7"/>
      <c r="G2" s="7"/>
      <c r="H2" s="4"/>
      <c r="I2" s="4"/>
      <c r="J2"/>
    </row>
    <row r="3" ht="30" customHeight="1" spans="1:10">
      <c r="A3" s="8" t="s">
        <v>25</v>
      </c>
      <c r="B3" s="8"/>
      <c r="C3" s="8"/>
      <c r="D3" s="8"/>
      <c r="E3" s="8"/>
      <c r="F3" s="8"/>
      <c r="G3" s="8"/>
      <c r="H3" s="4"/>
      <c r="I3" s="4"/>
      <c r="J3"/>
    </row>
    <row r="4" s="1" customFormat="1" ht="30" customHeight="1" spans="1:9">
      <c r="A4" s="9" t="s">
        <v>26</v>
      </c>
      <c r="B4" s="5"/>
      <c r="C4" s="5"/>
      <c r="D4" s="5"/>
      <c r="E4" s="5"/>
      <c r="F4" s="5"/>
      <c r="G4" s="5"/>
      <c r="H4" s="4"/>
      <c r="I4" s="4"/>
    </row>
    <row r="5" customHeight="1" spans="1:10">
      <c r="A5" s="10" t="s">
        <v>2</v>
      </c>
      <c r="B5" s="11" t="s">
        <v>3</v>
      </c>
      <c r="C5" s="10" t="s">
        <v>4</v>
      </c>
      <c r="D5" s="11" t="s">
        <v>27</v>
      </c>
      <c r="E5" s="11" t="s">
        <v>28</v>
      </c>
      <c r="F5" s="10" t="s">
        <v>29</v>
      </c>
      <c r="G5" s="10" t="s">
        <v>9</v>
      </c>
      <c r="H5" s="12" t="s">
        <v>30</v>
      </c>
      <c r="I5" s="4" t="s">
        <v>22</v>
      </c>
      <c r="J5" s="1"/>
    </row>
    <row r="6" customHeight="1" spans="1:10">
      <c r="A6" s="13">
        <v>1</v>
      </c>
      <c r="B6" s="14" t="s">
        <v>31</v>
      </c>
      <c r="C6" s="13" t="s">
        <v>32</v>
      </c>
      <c r="D6" s="15">
        <v>326</v>
      </c>
      <c r="E6" s="15">
        <v>500</v>
      </c>
      <c r="F6" s="15">
        <f t="shared" ref="F6:F26" si="0">ROUND(D6*E6,2)</f>
        <v>163000</v>
      </c>
      <c r="G6" s="16"/>
      <c r="H6" s="17">
        <f t="shared" ref="H6:H26" si="1">ROUND(E6*1.13,2)</f>
        <v>565</v>
      </c>
      <c r="I6" s="17">
        <f t="shared" ref="I6:I26" si="2">ROUND(D6*H6,2)</f>
        <v>184190</v>
      </c>
      <c r="J6" s="1"/>
    </row>
    <row r="7" customHeight="1" spans="1:10">
      <c r="A7" s="13">
        <v>2</v>
      </c>
      <c r="B7" s="14" t="s">
        <v>33</v>
      </c>
      <c r="C7" s="13" t="s">
        <v>34</v>
      </c>
      <c r="D7" s="15">
        <v>12352.78</v>
      </c>
      <c r="E7" s="15">
        <v>88</v>
      </c>
      <c r="F7" s="15">
        <f t="shared" si="0"/>
        <v>1087044.64</v>
      </c>
      <c r="G7" s="16"/>
      <c r="H7" s="17">
        <f t="shared" si="1"/>
        <v>99.44</v>
      </c>
      <c r="I7" s="17">
        <f t="shared" si="2"/>
        <v>1228360.44</v>
      </c>
      <c r="J7" s="1"/>
    </row>
    <row r="8" customHeight="1" spans="1:10">
      <c r="A8" s="13">
        <v>3</v>
      </c>
      <c r="B8" s="14" t="s">
        <v>35</v>
      </c>
      <c r="C8" s="13" t="s">
        <v>34</v>
      </c>
      <c r="D8" s="15">
        <v>12272.27</v>
      </c>
      <c r="E8" s="15">
        <v>115</v>
      </c>
      <c r="F8" s="15">
        <f t="shared" si="0"/>
        <v>1411311.05</v>
      </c>
      <c r="G8" s="16"/>
      <c r="H8" s="17">
        <f t="shared" si="1"/>
        <v>129.95</v>
      </c>
      <c r="I8" s="17">
        <f t="shared" si="2"/>
        <v>1594781.49</v>
      </c>
      <c r="J8" s="1"/>
    </row>
    <row r="9" customHeight="1" spans="1:10">
      <c r="A9" s="13">
        <v>4</v>
      </c>
      <c r="B9" s="14" t="s">
        <v>36</v>
      </c>
      <c r="C9" s="13" t="s">
        <v>32</v>
      </c>
      <c r="D9" s="15">
        <v>62</v>
      </c>
      <c r="E9" s="15">
        <v>384</v>
      </c>
      <c r="F9" s="15">
        <f t="shared" si="0"/>
        <v>23808</v>
      </c>
      <c r="G9" s="16"/>
      <c r="H9" s="17">
        <f t="shared" si="1"/>
        <v>433.92</v>
      </c>
      <c r="I9" s="17">
        <f t="shared" si="2"/>
        <v>26903.04</v>
      </c>
      <c r="J9" s="1"/>
    </row>
    <row r="10" customHeight="1" spans="1:10">
      <c r="A10" s="13">
        <v>5</v>
      </c>
      <c r="B10" s="14" t="s">
        <v>37</v>
      </c>
      <c r="C10" s="13" t="s">
        <v>32</v>
      </c>
      <c r="D10" s="15">
        <v>316</v>
      </c>
      <c r="E10" s="15">
        <v>184</v>
      </c>
      <c r="F10" s="15">
        <f t="shared" si="0"/>
        <v>58144</v>
      </c>
      <c r="G10" s="16"/>
      <c r="H10" s="17">
        <f t="shared" si="1"/>
        <v>207.92</v>
      </c>
      <c r="I10" s="17">
        <f t="shared" si="2"/>
        <v>65702.72</v>
      </c>
      <c r="J10" s="1"/>
    </row>
    <row r="11" customHeight="1" spans="1:14">
      <c r="A11" s="13">
        <v>6</v>
      </c>
      <c r="B11" s="14" t="s">
        <v>38</v>
      </c>
      <c r="C11" s="13" t="s">
        <v>32</v>
      </c>
      <c r="D11" s="15">
        <v>62</v>
      </c>
      <c r="E11" s="15">
        <v>178.25</v>
      </c>
      <c r="F11" s="15">
        <f t="shared" si="0"/>
        <v>11051.5</v>
      </c>
      <c r="G11" s="16"/>
      <c r="H11" s="17">
        <f t="shared" si="1"/>
        <v>201.42</v>
      </c>
      <c r="I11" s="17">
        <f t="shared" si="2"/>
        <v>12488.04</v>
      </c>
      <c r="J11" s="1"/>
      <c r="K11" t="s">
        <v>39</v>
      </c>
      <c r="L11">
        <v>4071.522</v>
      </c>
      <c r="M11" t="s">
        <v>40</v>
      </c>
      <c r="N11">
        <v>2850.0654</v>
      </c>
    </row>
    <row r="12" customHeight="1" spans="1:14">
      <c r="A12" s="13">
        <v>7</v>
      </c>
      <c r="B12" s="14" t="s">
        <v>41</v>
      </c>
      <c r="C12" s="13" t="s">
        <v>42</v>
      </c>
      <c r="D12" s="15">
        <v>4</v>
      </c>
      <c r="E12" s="15">
        <v>12200</v>
      </c>
      <c r="F12" s="15">
        <f t="shared" si="0"/>
        <v>48800</v>
      </c>
      <c r="G12" s="16"/>
      <c r="H12" s="17">
        <f t="shared" si="1"/>
        <v>13786</v>
      </c>
      <c r="I12" s="17">
        <f t="shared" si="2"/>
        <v>55144</v>
      </c>
      <c r="J12" s="1"/>
      <c r="M12" t="s">
        <v>43</v>
      </c>
      <c r="N12">
        <v>2035.761</v>
      </c>
    </row>
    <row r="13" customHeight="1" spans="1:14">
      <c r="A13" s="13">
        <v>8</v>
      </c>
      <c r="B13" s="14" t="s">
        <v>44</v>
      </c>
      <c r="C13" s="13" t="s">
        <v>45</v>
      </c>
      <c r="D13" s="15">
        <v>4</v>
      </c>
      <c r="E13" s="18">
        <v>3000</v>
      </c>
      <c r="F13" s="15">
        <f t="shared" si="0"/>
        <v>12000</v>
      </c>
      <c r="G13" s="16"/>
      <c r="H13" s="17">
        <f t="shared" si="1"/>
        <v>3390</v>
      </c>
      <c r="I13" s="17">
        <f t="shared" si="2"/>
        <v>13560</v>
      </c>
      <c r="J13" s="1"/>
      <c r="M13" t="s">
        <v>46</v>
      </c>
      <c r="N13">
        <v>814.3044</v>
      </c>
    </row>
    <row r="14" customHeight="1" spans="1:14">
      <c r="A14" s="13">
        <v>9</v>
      </c>
      <c r="B14" s="14" t="s">
        <v>47</v>
      </c>
      <c r="C14" s="13" t="s">
        <v>42</v>
      </c>
      <c r="D14" s="15">
        <v>4</v>
      </c>
      <c r="E14" s="15">
        <v>18500</v>
      </c>
      <c r="F14" s="15">
        <f t="shared" si="0"/>
        <v>74000</v>
      </c>
      <c r="G14" s="16"/>
      <c r="H14" s="17">
        <f t="shared" si="1"/>
        <v>20905</v>
      </c>
      <c r="I14" s="17">
        <f t="shared" si="2"/>
        <v>83620</v>
      </c>
      <c r="J14" s="1"/>
      <c r="M14" t="s">
        <v>48</v>
      </c>
      <c r="N14">
        <v>2508.21072</v>
      </c>
    </row>
    <row r="15" customHeight="1" spans="1:14">
      <c r="A15" s="13">
        <v>10</v>
      </c>
      <c r="B15" s="14" t="s">
        <v>49</v>
      </c>
      <c r="C15" s="13" t="s">
        <v>50</v>
      </c>
      <c r="D15" s="15">
        <v>10</v>
      </c>
      <c r="E15" s="15">
        <v>100</v>
      </c>
      <c r="F15" s="15">
        <f t="shared" si="0"/>
        <v>1000</v>
      </c>
      <c r="G15" s="16"/>
      <c r="H15" s="17">
        <f t="shared" si="1"/>
        <v>113</v>
      </c>
      <c r="I15" s="17">
        <f t="shared" si="2"/>
        <v>1130</v>
      </c>
      <c r="J15" s="1"/>
      <c r="M15" t="s">
        <v>40</v>
      </c>
      <c r="N15">
        <v>1629.917</v>
      </c>
    </row>
    <row r="16" customHeight="1" spans="1:10">
      <c r="A16" s="13">
        <v>11</v>
      </c>
      <c r="B16" s="14" t="s">
        <v>51</v>
      </c>
      <c r="C16" s="13" t="s">
        <v>52</v>
      </c>
      <c r="D16" s="15">
        <v>245</v>
      </c>
      <c r="E16" s="15">
        <v>150</v>
      </c>
      <c r="F16" s="15">
        <f t="shared" si="0"/>
        <v>36750</v>
      </c>
      <c r="G16" s="16"/>
      <c r="H16" s="17">
        <f t="shared" si="1"/>
        <v>169.5</v>
      </c>
      <c r="I16" s="17">
        <f t="shared" si="2"/>
        <v>41527.5</v>
      </c>
      <c r="J16" s="1"/>
    </row>
    <row r="17" customHeight="1" spans="1:10">
      <c r="A17" s="13">
        <v>12</v>
      </c>
      <c r="B17" s="14" t="s">
        <v>53</v>
      </c>
      <c r="C17" s="13" t="s">
        <v>54</v>
      </c>
      <c r="D17" s="15">
        <v>4250</v>
      </c>
      <c r="E17" s="15">
        <v>120</v>
      </c>
      <c r="F17" s="15">
        <f t="shared" si="0"/>
        <v>510000</v>
      </c>
      <c r="G17" s="16"/>
      <c r="H17" s="17">
        <f t="shared" si="1"/>
        <v>135.6</v>
      </c>
      <c r="I17" s="17">
        <f t="shared" si="2"/>
        <v>576300</v>
      </c>
      <c r="J17" s="1"/>
    </row>
    <row r="18" customHeight="1" spans="1:10">
      <c r="A18" s="13">
        <v>13</v>
      </c>
      <c r="B18" s="14" t="s">
        <v>55</v>
      </c>
      <c r="C18" s="13" t="s">
        <v>54</v>
      </c>
      <c r="D18" s="15">
        <v>4215</v>
      </c>
      <c r="E18" s="15">
        <v>200</v>
      </c>
      <c r="F18" s="15">
        <f t="shared" si="0"/>
        <v>843000</v>
      </c>
      <c r="G18" s="16"/>
      <c r="H18" s="17">
        <f t="shared" si="1"/>
        <v>226</v>
      </c>
      <c r="I18" s="17">
        <f t="shared" si="2"/>
        <v>952590</v>
      </c>
      <c r="J18" s="1"/>
    </row>
    <row r="19" customHeight="1" spans="1:14">
      <c r="A19" s="13">
        <v>14</v>
      </c>
      <c r="B19" s="14" t="s">
        <v>56</v>
      </c>
      <c r="C19" s="13" t="s">
        <v>57</v>
      </c>
      <c r="D19" s="15">
        <v>146.63</v>
      </c>
      <c r="E19" s="15">
        <v>580</v>
      </c>
      <c r="F19" s="15">
        <f t="shared" si="0"/>
        <v>85045.4</v>
      </c>
      <c r="G19" s="16"/>
      <c r="H19" s="17">
        <f t="shared" si="1"/>
        <v>655.4</v>
      </c>
      <c r="I19" s="17">
        <f t="shared" si="2"/>
        <v>96101.3</v>
      </c>
      <c r="J19" s="1"/>
      <c r="L19" t="s">
        <v>58</v>
      </c>
      <c r="N19">
        <f>SUMIF([1]工程项目人工、材料、机械单价分析表!$C$5:$C$2476,L19,[1]工程项目人工、材料、机械单价分析表!$E$5:$E$2476)</f>
        <v>77.665</v>
      </c>
    </row>
    <row r="20" customHeight="1" spans="1:10">
      <c r="A20" s="13">
        <v>15</v>
      </c>
      <c r="B20" s="14" t="s">
        <v>59</v>
      </c>
      <c r="C20" s="13" t="s">
        <v>34</v>
      </c>
      <c r="D20" s="15">
        <v>269</v>
      </c>
      <c r="E20" s="15">
        <v>165</v>
      </c>
      <c r="F20" s="15">
        <f t="shared" si="0"/>
        <v>44385</v>
      </c>
      <c r="G20" s="16"/>
      <c r="H20" s="17">
        <f t="shared" si="1"/>
        <v>186.45</v>
      </c>
      <c r="I20" s="17">
        <f t="shared" si="2"/>
        <v>50155.05</v>
      </c>
      <c r="J20" s="1"/>
    </row>
    <row r="21" customHeight="1" spans="1:10">
      <c r="A21" s="13">
        <v>16</v>
      </c>
      <c r="B21" s="14" t="s">
        <v>48</v>
      </c>
      <c r="C21" s="13" t="s">
        <v>60</v>
      </c>
      <c r="D21" s="15">
        <v>3200</v>
      </c>
      <c r="E21" s="15">
        <v>370</v>
      </c>
      <c r="F21" s="15">
        <f t="shared" si="0"/>
        <v>1184000</v>
      </c>
      <c r="G21" s="16"/>
      <c r="H21" s="17">
        <f t="shared" si="1"/>
        <v>418.1</v>
      </c>
      <c r="I21" s="17">
        <f t="shared" si="2"/>
        <v>1337920</v>
      </c>
      <c r="J21" s="1"/>
    </row>
    <row r="22" customHeight="1" spans="1:10">
      <c r="A22" s="13">
        <v>17</v>
      </c>
      <c r="B22" s="14" t="s">
        <v>61</v>
      </c>
      <c r="C22" s="13" t="s">
        <v>57</v>
      </c>
      <c r="D22" s="15">
        <v>95</v>
      </c>
      <c r="E22" s="15">
        <v>3565</v>
      </c>
      <c r="F22" s="15">
        <f t="shared" si="0"/>
        <v>338675</v>
      </c>
      <c r="G22" s="16"/>
      <c r="H22" s="17">
        <f t="shared" si="1"/>
        <v>4028.45</v>
      </c>
      <c r="I22" s="17">
        <f t="shared" si="2"/>
        <v>382702.75</v>
      </c>
      <c r="J22" s="1"/>
    </row>
    <row r="23" customHeight="1" spans="1:10">
      <c r="A23" s="13">
        <v>18</v>
      </c>
      <c r="B23" s="14" t="s">
        <v>62</v>
      </c>
      <c r="C23" s="13" t="s">
        <v>21</v>
      </c>
      <c r="D23" s="15">
        <v>1</v>
      </c>
      <c r="E23" s="15">
        <v>45000</v>
      </c>
      <c r="F23" s="15">
        <f t="shared" si="0"/>
        <v>45000</v>
      </c>
      <c r="G23" s="16"/>
      <c r="H23" s="17">
        <f t="shared" si="1"/>
        <v>50850</v>
      </c>
      <c r="I23" s="17">
        <f t="shared" si="2"/>
        <v>50850</v>
      </c>
      <c r="J23" s="1"/>
    </row>
    <row r="24" customHeight="1" spans="1:10">
      <c r="A24" s="13">
        <v>19</v>
      </c>
      <c r="B24" s="14" t="s">
        <v>40</v>
      </c>
      <c r="C24" s="13" t="s">
        <v>54</v>
      </c>
      <c r="D24" s="15">
        <v>3500</v>
      </c>
      <c r="E24" s="15">
        <v>90</v>
      </c>
      <c r="F24" s="15">
        <f t="shared" si="0"/>
        <v>315000</v>
      </c>
      <c r="G24" s="16"/>
      <c r="H24" s="17">
        <f t="shared" si="1"/>
        <v>101.7</v>
      </c>
      <c r="I24" s="17">
        <f t="shared" si="2"/>
        <v>355950</v>
      </c>
      <c r="J24" s="1"/>
    </row>
    <row r="25" customHeight="1" spans="1:10">
      <c r="A25" s="13">
        <v>20</v>
      </c>
      <c r="B25" s="14" t="s">
        <v>46</v>
      </c>
      <c r="C25" s="13" t="s">
        <v>57</v>
      </c>
      <c r="D25" s="15">
        <v>1950</v>
      </c>
      <c r="E25" s="15">
        <v>340</v>
      </c>
      <c r="F25" s="15">
        <f t="shared" si="0"/>
        <v>663000</v>
      </c>
      <c r="G25" s="16"/>
      <c r="H25" s="17">
        <f t="shared" si="1"/>
        <v>384.2</v>
      </c>
      <c r="I25" s="17">
        <f t="shared" si="2"/>
        <v>749190</v>
      </c>
      <c r="J25" s="1"/>
    </row>
    <row r="26" customHeight="1" spans="1:10">
      <c r="A26" s="13">
        <v>21</v>
      </c>
      <c r="B26" s="14" t="s">
        <v>63</v>
      </c>
      <c r="C26" s="13" t="s">
        <v>21</v>
      </c>
      <c r="D26" s="15">
        <v>1</v>
      </c>
      <c r="E26" s="15">
        <v>243926.69</v>
      </c>
      <c r="F26" s="15">
        <f t="shared" si="0"/>
        <v>243926.69</v>
      </c>
      <c r="G26" s="16"/>
      <c r="H26" s="17">
        <f t="shared" si="1"/>
        <v>275637.16</v>
      </c>
      <c r="I26" s="17">
        <f t="shared" si="2"/>
        <v>275637.16</v>
      </c>
      <c r="J26" s="1"/>
    </row>
    <row r="27" customHeight="1" spans="1:11">
      <c r="A27" s="19" t="s">
        <v>22</v>
      </c>
      <c r="B27" s="20"/>
      <c r="C27" s="20"/>
      <c r="D27" s="20"/>
      <c r="E27" s="21"/>
      <c r="F27" s="10">
        <f>SUM(F6:F26)</f>
        <v>7198941.28</v>
      </c>
      <c r="G27" s="10"/>
      <c r="H27" s="22"/>
      <c r="I27" s="22">
        <f>SUM(I6:I26)</f>
        <v>8134803.49</v>
      </c>
      <c r="J27" s="22">
        <f>K27-F27</f>
        <v>-0.00200000032782555</v>
      </c>
      <c r="K27" s="22">
        <f>[1]成本分析表汇总表!F8</f>
        <v>7198941.278</v>
      </c>
    </row>
    <row r="28" customHeight="1" spans="2:11">
      <c r="B28" s="23"/>
      <c r="C28" s="22"/>
      <c r="D28" s="22"/>
      <c r="E28" s="22"/>
      <c r="F28" s="22">
        <f>[1]工程项目人工、材料、机械单价分析表!I937</f>
        <v>7198941.278</v>
      </c>
      <c r="G28" s="22"/>
      <c r="H28" s="22"/>
      <c r="I28" s="22">
        <f>[1]工程项目人工、材料、机械单价分析表!I940</f>
        <v>8134803.488</v>
      </c>
      <c r="J28" s="22"/>
      <c r="K28" s="22"/>
    </row>
    <row r="29" customHeight="1" spans="2:11">
      <c r="B29" s="23"/>
      <c r="C29" s="22"/>
      <c r="D29" s="22"/>
      <c r="E29" s="22"/>
      <c r="F29" s="22">
        <f>F28-F27</f>
        <v>-0.00200000032782555</v>
      </c>
      <c r="G29" s="22"/>
      <c r="H29" s="22"/>
      <c r="I29" s="22">
        <f>I28-I27</f>
        <v>-0.00200000032782555</v>
      </c>
      <c r="J29" s="22"/>
      <c r="K29" s="22"/>
    </row>
    <row r="30" customHeight="1" spans="2:11">
      <c r="B30" s="23"/>
      <c r="C30" s="22"/>
      <c r="D30" s="22"/>
      <c r="E30" s="22"/>
      <c r="F30" s="22"/>
      <c r="G30" s="22"/>
      <c r="H30" s="22"/>
      <c r="I30" s="22"/>
      <c r="J30" s="22"/>
      <c r="K30" s="22"/>
    </row>
    <row r="31" customHeight="1" spans="2:11">
      <c r="B31" s="23"/>
      <c r="C31" s="22"/>
      <c r="D31" s="22"/>
      <c r="E31" s="22"/>
      <c r="F31" s="22"/>
      <c r="G31" s="22"/>
      <c r="H31" s="22"/>
      <c r="I31" s="22"/>
      <c r="J31" s="22"/>
      <c r="K31" s="22"/>
    </row>
    <row r="32" customHeight="1" spans="2:11">
      <c r="B32" s="23"/>
      <c r="C32" s="22"/>
      <c r="D32" s="22"/>
      <c r="E32" s="22"/>
      <c r="F32" s="22"/>
      <c r="G32" s="22"/>
      <c r="H32" s="22"/>
      <c r="I32" s="22"/>
      <c r="J32" s="22"/>
      <c r="K32" s="22"/>
    </row>
    <row r="33" customHeight="1" spans="2:11">
      <c r="B33" s="23"/>
      <c r="C33" s="22"/>
      <c r="D33" s="22"/>
      <c r="E33" s="22"/>
      <c r="F33" s="22"/>
      <c r="G33" s="22"/>
      <c r="H33" s="22"/>
      <c r="I33" s="22"/>
      <c r="J33" s="22"/>
      <c r="K33" s="22"/>
    </row>
    <row r="34" customHeight="1" spans="2:11">
      <c r="B34" s="23"/>
      <c r="C34" s="22"/>
      <c r="D34" s="22"/>
      <c r="E34" s="22"/>
      <c r="F34" s="22"/>
      <c r="G34" s="22"/>
      <c r="H34" s="22"/>
      <c r="I34" s="22"/>
      <c r="J34" s="22"/>
      <c r="K34" s="22"/>
    </row>
    <row r="35" customHeight="1" spans="2:11">
      <c r="B35" s="23"/>
      <c r="C35" s="22"/>
      <c r="D35" s="22"/>
      <c r="E35" s="22"/>
      <c r="F35" s="22"/>
      <c r="G35" s="22"/>
      <c r="H35" s="22"/>
      <c r="I35" s="22"/>
      <c r="J35" s="22"/>
      <c r="K35" s="22"/>
    </row>
    <row r="36" customHeight="1" spans="2:11">
      <c r="B36" s="23"/>
      <c r="C36" s="22"/>
      <c r="D36" s="22"/>
      <c r="E36" s="22"/>
      <c r="F36" s="22"/>
      <c r="G36" s="22"/>
      <c r="H36" s="22"/>
      <c r="I36" s="22"/>
      <c r="J36" s="22"/>
      <c r="K36" s="22"/>
    </row>
    <row r="37" customHeight="1" spans="2:11">
      <c r="B37" s="23"/>
      <c r="C37" s="22"/>
      <c r="D37" s="22"/>
      <c r="E37" s="22"/>
      <c r="F37" s="22"/>
      <c r="G37" s="22"/>
      <c r="H37" s="22"/>
      <c r="I37" s="22"/>
      <c r="J37" s="22"/>
      <c r="K37" s="22"/>
    </row>
    <row r="38" customHeight="1" spans="2:11">
      <c r="B38" s="23"/>
      <c r="C38" s="22"/>
      <c r="D38" s="22"/>
      <c r="E38" s="22"/>
      <c r="F38" s="22"/>
      <c r="G38" s="22"/>
      <c r="H38" s="22"/>
      <c r="I38" s="22"/>
      <c r="J38" s="22"/>
      <c r="K38" s="22"/>
    </row>
    <row r="39" customHeight="1" spans="2:11">
      <c r="B39" s="23"/>
      <c r="C39" s="22"/>
      <c r="D39" s="22"/>
      <c r="E39" s="22"/>
      <c r="F39" s="22"/>
      <c r="G39" s="22"/>
      <c r="H39" s="22"/>
      <c r="I39" s="22"/>
      <c r="J39" s="22"/>
      <c r="K39" s="22"/>
    </row>
    <row r="40" customHeight="1" spans="2:11">
      <c r="B40" s="23"/>
      <c r="C40" s="22"/>
      <c r="D40" s="22"/>
      <c r="E40" s="22"/>
      <c r="F40" s="22"/>
      <c r="G40" s="22"/>
      <c r="H40" s="22"/>
      <c r="I40" s="22"/>
      <c r="J40" s="22"/>
      <c r="K40" s="22"/>
    </row>
    <row r="41" customHeight="1" spans="2:11">
      <c r="B41" s="23"/>
      <c r="C41" s="22"/>
      <c r="D41" s="22"/>
      <c r="E41" s="22"/>
      <c r="F41" s="22"/>
      <c r="G41" s="22"/>
      <c r="H41" s="22"/>
      <c r="I41" s="22"/>
      <c r="J41" s="22"/>
      <c r="K41" s="22"/>
    </row>
    <row r="42" customHeight="1" spans="2:11">
      <c r="B42" s="23"/>
      <c r="C42" s="22"/>
      <c r="D42" s="22"/>
      <c r="E42" s="22"/>
      <c r="F42" s="22"/>
      <c r="G42" s="22"/>
      <c r="H42" s="22"/>
      <c r="I42" s="22"/>
      <c r="J42" s="22"/>
      <c r="K42" s="22"/>
    </row>
    <row r="43" customHeight="1" spans="2:11">
      <c r="B43" s="23"/>
      <c r="C43" s="22"/>
      <c r="D43" s="22"/>
      <c r="E43" s="22"/>
      <c r="F43" s="22"/>
      <c r="G43" s="22"/>
      <c r="H43" s="22"/>
      <c r="I43" s="22"/>
      <c r="J43" s="22"/>
      <c r="K43" s="22"/>
    </row>
    <row r="44" customHeight="1" spans="2:11">
      <c r="B44" s="23"/>
      <c r="C44" s="22"/>
      <c r="D44" s="22"/>
      <c r="E44" s="22"/>
      <c r="F44" s="22"/>
      <c r="G44" s="22"/>
      <c r="H44" s="22"/>
      <c r="I44" s="22"/>
      <c r="J44" s="22"/>
      <c r="K44" s="22"/>
    </row>
    <row r="45" customHeight="1" spans="2:11">
      <c r="B45" s="23"/>
      <c r="C45" s="22"/>
      <c r="D45" s="22"/>
      <c r="E45" s="22"/>
      <c r="F45" s="22"/>
      <c r="G45" s="22"/>
      <c r="H45" s="22"/>
      <c r="I45" s="22"/>
      <c r="J45" s="22"/>
      <c r="K45" s="22"/>
    </row>
    <row r="46" customHeight="1" spans="2:11">
      <c r="B46" s="23"/>
      <c r="C46" s="22"/>
      <c r="D46" s="22"/>
      <c r="E46" s="22"/>
      <c r="F46" s="22"/>
      <c r="G46" s="22"/>
      <c r="H46" s="22"/>
      <c r="I46" s="22"/>
      <c r="J46" s="22"/>
      <c r="K46" s="22"/>
    </row>
    <row r="47" customHeight="1" spans="2:11">
      <c r="B47" s="23"/>
      <c r="C47" s="22"/>
      <c r="D47" s="22"/>
      <c r="E47" s="22"/>
      <c r="F47" s="22"/>
      <c r="G47" s="22"/>
      <c r="H47" s="22"/>
      <c r="I47" s="22"/>
      <c r="J47" s="22"/>
      <c r="K47" s="22"/>
    </row>
    <row r="48" customHeight="1" spans="2:11">
      <c r="B48" s="23"/>
      <c r="C48" s="22"/>
      <c r="D48" s="22"/>
      <c r="E48" s="22"/>
      <c r="F48" s="22"/>
      <c r="G48" s="22"/>
      <c r="H48" s="22"/>
      <c r="I48" s="22"/>
      <c r="J48" s="22"/>
      <c r="K48" s="22"/>
    </row>
    <row r="49" customHeight="1" spans="2:11">
      <c r="B49" s="23"/>
      <c r="C49" s="22"/>
      <c r="D49" s="22"/>
      <c r="E49" s="22"/>
      <c r="F49" s="22"/>
      <c r="G49" s="22"/>
      <c r="H49" s="22"/>
      <c r="I49" s="22"/>
      <c r="J49" s="22"/>
      <c r="K49" s="22"/>
    </row>
    <row r="50" customHeight="1" spans="2:11">
      <c r="B50" s="23"/>
      <c r="C50" s="22"/>
      <c r="D50" s="22"/>
      <c r="E50" s="22"/>
      <c r="F50" s="22"/>
      <c r="G50" s="22"/>
      <c r="H50" s="22"/>
      <c r="I50" s="22"/>
      <c r="J50" s="22"/>
      <c r="K50" s="22"/>
    </row>
    <row r="51" customHeight="1" spans="2:11">
      <c r="B51" s="23"/>
      <c r="C51" s="22"/>
      <c r="D51" s="22"/>
      <c r="E51" s="22"/>
      <c r="F51" s="22"/>
      <c r="G51" s="22"/>
      <c r="H51" s="22"/>
      <c r="I51" s="22"/>
      <c r="J51" s="22"/>
      <c r="K51" s="22"/>
    </row>
    <row r="52" customHeight="1" spans="2:11">
      <c r="B52" s="23"/>
      <c r="C52" s="22"/>
      <c r="D52" s="22"/>
      <c r="E52" s="22"/>
      <c r="F52" s="22"/>
      <c r="G52" s="22"/>
      <c r="H52" s="22"/>
      <c r="I52" s="22"/>
      <c r="J52" s="22"/>
      <c r="K52" s="22"/>
    </row>
    <row r="53" customHeight="1" spans="2:11">
      <c r="B53" s="23"/>
      <c r="C53" s="22"/>
      <c r="D53" s="22"/>
      <c r="E53" s="22"/>
      <c r="F53" s="22"/>
      <c r="G53" s="22"/>
      <c r="H53" s="22"/>
      <c r="I53" s="22"/>
      <c r="J53" s="22"/>
      <c r="K53" s="22"/>
    </row>
    <row r="54" customHeight="1" spans="2:11">
      <c r="B54" s="23"/>
      <c r="C54" s="22"/>
      <c r="D54" s="22"/>
      <c r="E54" s="22"/>
      <c r="F54" s="22"/>
      <c r="G54" s="22"/>
      <c r="H54" s="22"/>
      <c r="I54" s="22"/>
      <c r="J54" s="22"/>
      <c r="K54" s="22"/>
    </row>
    <row r="55" customHeight="1" spans="2:11">
      <c r="B55" s="23"/>
      <c r="C55" s="22"/>
      <c r="D55" s="22"/>
      <c r="E55" s="22"/>
      <c r="F55" s="22"/>
      <c r="G55" s="22"/>
      <c r="H55" s="22"/>
      <c r="I55" s="22"/>
      <c r="J55" s="22"/>
      <c r="K55" s="22"/>
    </row>
    <row r="56" customHeight="1" spans="2:11">
      <c r="B56" s="23"/>
      <c r="C56" s="22"/>
      <c r="D56" s="22"/>
      <c r="E56" s="22"/>
      <c r="F56" s="22"/>
      <c r="G56" s="22"/>
      <c r="H56" s="22"/>
      <c r="I56" s="22"/>
      <c r="J56" s="22"/>
      <c r="K56" s="22"/>
    </row>
    <row r="57" customHeight="1" spans="2:11">
      <c r="B57" s="23"/>
      <c r="C57" s="22"/>
      <c r="D57" s="22"/>
      <c r="E57" s="22"/>
      <c r="F57" s="22"/>
      <c r="G57" s="22"/>
      <c r="H57" s="22"/>
      <c r="I57" s="22"/>
      <c r="J57" s="22"/>
      <c r="K57" s="22"/>
    </row>
    <row r="58" customHeight="1" spans="2:11">
      <c r="B58" s="23"/>
      <c r="C58" s="22"/>
      <c r="D58" s="22"/>
      <c r="E58" s="22"/>
      <c r="F58" s="22"/>
      <c r="G58" s="22"/>
      <c r="H58" s="22"/>
      <c r="I58" s="22"/>
      <c r="J58" s="22"/>
      <c r="K58" s="22"/>
    </row>
    <row r="59" customHeight="1" spans="2:11">
      <c r="B59" s="23"/>
      <c r="C59" s="22"/>
      <c r="D59" s="22"/>
      <c r="E59" s="22"/>
      <c r="F59" s="22"/>
      <c r="G59" s="22"/>
      <c r="H59" s="22"/>
      <c r="I59" s="22"/>
      <c r="J59" s="22"/>
      <c r="K59" s="22"/>
    </row>
    <row r="60" customHeight="1" spans="2:11">
      <c r="B60" s="23"/>
      <c r="C60" s="22"/>
      <c r="D60" s="22"/>
      <c r="E60" s="22"/>
      <c r="F60" s="22"/>
      <c r="G60" s="22"/>
      <c r="H60" s="22"/>
      <c r="I60" s="22"/>
      <c r="J60" s="22"/>
      <c r="K60" s="22"/>
    </row>
    <row r="61" customHeight="1" spans="2:11">
      <c r="B61" s="23"/>
      <c r="C61" s="22"/>
      <c r="D61" s="22"/>
      <c r="E61" s="22"/>
      <c r="F61" s="22"/>
      <c r="G61" s="22"/>
      <c r="H61" s="22"/>
      <c r="I61" s="22"/>
      <c r="J61" s="22"/>
      <c r="K61" s="22"/>
    </row>
    <row r="62" customHeight="1" spans="2:11">
      <c r="B62" s="23"/>
      <c r="C62" s="22"/>
      <c r="D62" s="22"/>
      <c r="E62" s="22"/>
      <c r="F62" s="22"/>
      <c r="G62" s="22"/>
      <c r="J62" s="22"/>
      <c r="K62" s="22"/>
    </row>
    <row r="63" customHeight="1" spans="2:11">
      <c r="B63" s="23"/>
      <c r="C63" s="22"/>
      <c r="D63" s="22"/>
      <c r="E63" s="22"/>
      <c r="F63" s="22"/>
      <c r="G63" s="22"/>
      <c r="J63" s="22"/>
      <c r="K63" s="22"/>
    </row>
    <row r="64" customHeight="1" spans="2:11">
      <c r="B64" s="23"/>
      <c r="C64" s="22"/>
      <c r="D64" s="22"/>
      <c r="E64" s="22"/>
      <c r="F64" s="22"/>
      <c r="G64" s="22"/>
      <c r="J64" s="22"/>
      <c r="K64" s="22"/>
    </row>
  </sheetData>
  <mergeCells count="4">
    <mergeCell ref="A2:G2"/>
    <mergeCell ref="A3:G3"/>
    <mergeCell ref="A4:G4"/>
    <mergeCell ref="A27:E27"/>
  </mergeCells>
  <pageMargins left="0.747916666666667" right="0.747916666666667" top="1" bottom="1" header="0.5" footer="0.5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机械清单表</vt:lpstr>
      <vt:lpstr>材料清单表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2023-12-14T10:22:00Z</cp:lastPrinted>
  <dcterms:modified xsi:type="dcterms:W3CDTF">2024-10-23T09:59:56Z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7D492C2330E644D98070D54E7FBF8F5D_13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